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ython\"/>
    </mc:Choice>
  </mc:AlternateContent>
  <bookViews>
    <workbookView xWindow="0" yWindow="0" windowWidth="19200" windowHeight="84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" i="1" l="1"/>
  <c r="A5" i="1"/>
  <c r="A6" i="1"/>
  <c r="A7" i="1"/>
  <c r="A18" i="1"/>
  <c r="A21" i="1"/>
  <c r="A30" i="1"/>
  <c r="A34" i="1"/>
  <c r="A35" i="1"/>
  <c r="A36" i="1"/>
  <c r="A37" i="1"/>
  <c r="A39" i="1"/>
  <c r="A48" i="1"/>
  <c r="A51" i="1"/>
  <c r="A58" i="1"/>
  <c r="A62" i="1"/>
  <c r="A63" i="1"/>
  <c r="A65" i="1"/>
  <c r="A69" i="1"/>
  <c r="A70" i="1"/>
  <c r="A72" i="1"/>
  <c r="A74" i="1"/>
  <c r="A75" i="1"/>
  <c r="A76" i="1"/>
  <c r="A79" i="1"/>
  <c r="A82" i="1"/>
  <c r="A86" i="1"/>
  <c r="A87" i="1"/>
  <c r="A90" i="1"/>
  <c r="A91" i="1"/>
  <c r="A93" i="1"/>
  <c r="A94" i="1"/>
  <c r="A96" i="1"/>
  <c r="A97" i="1"/>
  <c r="A99" i="1"/>
  <c r="A106" i="1"/>
  <c r="A108" i="1"/>
  <c r="A111" i="1"/>
  <c r="A112" i="1"/>
  <c r="A118" i="1"/>
  <c r="A120" i="1"/>
  <c r="A123" i="1"/>
  <c r="A131" i="1"/>
  <c r="A132" i="1"/>
  <c r="A135" i="1"/>
  <c r="A140" i="1"/>
  <c r="A141" i="1"/>
  <c r="A144" i="1"/>
  <c r="A150" i="1"/>
  <c r="A151" i="1"/>
  <c r="A154" i="1"/>
  <c r="A155" i="1"/>
  <c r="A157" i="1"/>
  <c r="A158" i="1"/>
  <c r="A159" i="1"/>
  <c r="A162" i="1"/>
  <c r="A164" i="1"/>
  <c r="A165" i="1"/>
  <c r="A166" i="1"/>
  <c r="A171" i="1"/>
  <c r="A173" i="1"/>
  <c r="A175" i="1"/>
  <c r="A185" i="1"/>
  <c r="A188" i="1"/>
  <c r="A189" i="1"/>
  <c r="A194" i="1"/>
  <c r="A195" i="1"/>
  <c r="A196" i="1"/>
  <c r="A197" i="1"/>
  <c r="A198" i="1"/>
  <c r="A203" i="1"/>
  <c r="A204" i="1"/>
  <c r="A212" i="1"/>
  <c r="A215" i="1"/>
  <c r="A220" i="1"/>
  <c r="A222" i="1"/>
  <c r="A223" i="1"/>
  <c r="A228" i="1"/>
  <c r="A229" i="1"/>
  <c r="A231" i="1"/>
  <c r="A232" i="1"/>
  <c r="A239" i="1"/>
  <c r="A240" i="1"/>
  <c r="A242" i="1"/>
  <c r="A243" i="1"/>
  <c r="A252" i="1"/>
  <c r="A254" i="1"/>
  <c r="A258" i="1"/>
  <c r="A260" i="1"/>
  <c r="A263" i="1"/>
  <c r="A265" i="1"/>
  <c r="A266" i="1"/>
  <c r="A267" i="1"/>
  <c r="A275" i="1"/>
  <c r="A277" i="1"/>
  <c r="A278" i="1"/>
  <c r="A282" i="1"/>
  <c r="A286" i="1"/>
  <c r="A289" i="1"/>
  <c r="A292" i="1"/>
  <c r="A293" i="1"/>
  <c r="A296" i="1"/>
  <c r="A301" i="1"/>
  <c r="A309" i="1"/>
  <c r="A310" i="1"/>
  <c r="A311" i="1"/>
  <c r="A314" i="1"/>
  <c r="A323" i="1"/>
  <c r="A325" i="1"/>
  <c r="A331" i="1"/>
  <c r="A334" i="1"/>
  <c r="A337" i="1"/>
  <c r="A342" i="1"/>
  <c r="A352" i="1"/>
  <c r="A358" i="1"/>
  <c r="A361" i="1"/>
  <c r="A365" i="1"/>
  <c r="A367" i="1"/>
  <c r="A369" i="1"/>
  <c r="A370" i="1"/>
  <c r="A376" i="1"/>
  <c r="A377" i="1"/>
  <c r="A379" i="1"/>
  <c r="A380" i="1"/>
  <c r="A383" i="1"/>
  <c r="A389" i="1"/>
  <c r="A402" i="1"/>
  <c r="A403" i="1"/>
  <c r="A405" i="1"/>
  <c r="A406" i="1"/>
  <c r="A409" i="1"/>
  <c r="A413" i="1"/>
  <c r="A414" i="1"/>
  <c r="A415" i="1"/>
  <c r="A416" i="1"/>
  <c r="A417" i="1"/>
  <c r="A419" i="1"/>
  <c r="A423" i="1"/>
  <c r="A424" i="1"/>
  <c r="A426" i="1"/>
  <c r="A432" i="1"/>
  <c r="A438" i="1"/>
  <c r="A441" i="1"/>
  <c r="A449" i="1"/>
  <c r="A450" i="1"/>
  <c r="A458" i="1"/>
  <c r="A459" i="1"/>
  <c r="A461" i="1"/>
  <c r="A470" i="1"/>
  <c r="A476" i="1"/>
  <c r="A477" i="1"/>
  <c r="A483" i="1"/>
  <c r="A486" i="1"/>
  <c r="A487" i="1"/>
  <c r="A489" i="1"/>
  <c r="A490" i="1"/>
  <c r="A491" i="1"/>
  <c r="A494" i="1"/>
  <c r="A496" i="1"/>
  <c r="A497" i="1"/>
  <c r="A498" i="1"/>
  <c r="A500" i="1"/>
  <c r="A501" i="1"/>
  <c r="A502" i="1"/>
  <c r="A503" i="1"/>
  <c r="A508" i="1"/>
  <c r="A512" i="1"/>
  <c r="A513" i="1"/>
  <c r="A514" i="1"/>
  <c r="A515" i="1"/>
  <c r="A524" i="1"/>
  <c r="A526" i="1"/>
  <c r="A527" i="1"/>
  <c r="A528" i="1"/>
  <c r="A529" i="1"/>
  <c r="A530" i="1"/>
  <c r="A532" i="1"/>
  <c r="A539" i="1"/>
  <c r="A542" i="1"/>
  <c r="A545" i="1"/>
  <c r="A564" i="1"/>
  <c r="A565" i="1"/>
  <c r="A567" i="1"/>
  <c r="A570" i="1"/>
  <c r="A571" i="1"/>
  <c r="A572" i="1"/>
  <c r="A576" i="1"/>
  <c r="A577" i="1"/>
  <c r="A578" i="1"/>
  <c r="A582" i="1"/>
  <c r="A584" i="1"/>
  <c r="A586" i="1"/>
  <c r="A587" i="1"/>
  <c r="A594" i="1"/>
  <c r="A595" i="1"/>
  <c r="A598" i="1"/>
  <c r="A601" i="1"/>
  <c r="A604" i="1"/>
  <c r="A609" i="1"/>
  <c r="A611" i="1"/>
  <c r="A620" i="1"/>
  <c r="A622" i="1"/>
  <c r="A629" i="1"/>
  <c r="A630" i="1"/>
  <c r="A631" i="1"/>
  <c r="A635" i="1"/>
  <c r="A641" i="1"/>
  <c r="A643" i="1"/>
  <c r="A644" i="1"/>
  <c r="A647" i="1"/>
  <c r="A651" i="1"/>
  <c r="A655" i="1"/>
  <c r="A659" i="1"/>
  <c r="A664" i="1"/>
  <c r="A666" i="1"/>
  <c r="A668" i="1"/>
  <c r="A669" i="1"/>
  <c r="A674" i="1"/>
  <c r="A675" i="1"/>
  <c r="A676" i="1"/>
  <c r="A678" i="1"/>
  <c r="A681" i="1"/>
  <c r="A690" i="1"/>
  <c r="A691" i="1"/>
  <c r="A696" i="1"/>
  <c r="A697" i="1"/>
  <c r="A702" i="1"/>
  <c r="A707" i="1"/>
  <c r="A708" i="1"/>
  <c r="A709" i="1"/>
  <c r="A712" i="1"/>
  <c r="A713" i="1"/>
  <c r="A715" i="1"/>
  <c r="A717" i="1"/>
  <c r="A734" i="1"/>
  <c r="A740" i="1"/>
  <c r="A741" i="1"/>
  <c r="A744" i="1"/>
  <c r="A745" i="1"/>
  <c r="A746" i="1"/>
  <c r="A748" i="1"/>
  <c r="A749" i="1"/>
  <c r="A753" i="1"/>
  <c r="A756" i="1"/>
  <c r="A762" i="1"/>
  <c r="A768" i="1"/>
  <c r="A770" i="1"/>
  <c r="A772" i="1"/>
  <c r="A775" i="1"/>
  <c r="A785" i="1"/>
  <c r="A786" i="1"/>
  <c r="A789" i="1"/>
  <c r="A790" i="1"/>
  <c r="A793" i="1"/>
  <c r="A795" i="1"/>
  <c r="A798" i="1"/>
  <c r="A800" i="1"/>
  <c r="A802" i="1"/>
  <c r="A803" i="1"/>
  <c r="A807" i="1"/>
  <c r="A809" i="1"/>
  <c r="A810" i="1"/>
  <c r="A811" i="1"/>
  <c r="A817" i="1"/>
  <c r="A820" i="1"/>
  <c r="A823" i="1"/>
  <c r="A825" i="1"/>
  <c r="A830" i="1"/>
  <c r="A831" i="1"/>
  <c r="A833" i="1"/>
  <c r="A835" i="1"/>
  <c r="A837" i="1"/>
  <c r="A842" i="1"/>
  <c r="A845" i="1"/>
  <c r="A849" i="1"/>
  <c r="A850" i="1"/>
  <c r="A855" i="1"/>
  <c r="A856" i="1"/>
  <c r="A857" i="1"/>
  <c r="A861" i="1"/>
  <c r="A862" i="1"/>
  <c r="A866" i="1"/>
  <c r="A869" i="1"/>
  <c r="A872" i="1"/>
  <c r="A877" i="1"/>
  <c r="A878" i="1"/>
  <c r="A881" i="1"/>
  <c r="A882" i="1"/>
  <c r="A885" i="1"/>
  <c r="A886" i="1"/>
  <c r="A889" i="1"/>
  <c r="A891" i="1"/>
  <c r="A892" i="1"/>
  <c r="A898" i="1"/>
  <c r="A904" i="1"/>
  <c r="A906" i="1"/>
  <c r="A910" i="1"/>
  <c r="A913" i="1"/>
  <c r="A918" i="1"/>
  <c r="A920" i="1"/>
  <c r="A922" i="1"/>
  <c r="A924" i="1"/>
  <c r="A927" i="1"/>
  <c r="A932" i="1"/>
  <c r="A934" i="1"/>
  <c r="A945" i="1"/>
  <c r="A949" i="1"/>
  <c r="A955" i="1"/>
  <c r="A958" i="1"/>
  <c r="A962" i="1"/>
  <c r="A963" i="1"/>
  <c r="A964" i="1"/>
  <c r="A971" i="1"/>
  <c r="A974" i="1"/>
  <c r="A976" i="1"/>
  <c r="A981" i="1"/>
  <c r="A985" i="1"/>
  <c r="A987" i="1"/>
  <c r="A989" i="1"/>
  <c r="A994" i="1"/>
  <c r="A996" i="1"/>
  <c r="A998" i="1"/>
  <c r="A1001" i="1"/>
  <c r="A1003" i="1"/>
  <c r="A1006" i="1"/>
  <c r="A1009" i="1"/>
  <c r="A1011" i="1"/>
  <c r="A1012" i="1"/>
  <c r="A1013" i="1"/>
  <c r="A1014" i="1"/>
  <c r="A1015" i="1"/>
  <c r="A1016" i="1"/>
  <c r="A1020" i="1"/>
  <c r="A1022" i="1"/>
  <c r="A1025" i="1"/>
  <c r="A1026" i="1"/>
  <c r="A1028" i="1"/>
  <c r="A1030" i="1"/>
  <c r="A1034" i="1"/>
  <c r="A1035" i="1"/>
  <c r="A1039" i="1"/>
  <c r="A1040" i="1"/>
  <c r="A1041" i="1"/>
  <c r="A1046" i="1"/>
  <c r="A1049" i="1"/>
  <c r="A1051" i="1"/>
  <c r="A1052" i="1"/>
  <c r="A1058" i="1"/>
  <c r="A1062" i="1"/>
  <c r="A1064" i="1"/>
  <c r="A1072" i="1"/>
  <c r="A1075" i="1"/>
  <c r="A1078" i="1"/>
  <c r="A1080" i="1"/>
  <c r="A1081" i="1"/>
  <c r="A1083" i="1"/>
  <c r="A1084" i="1"/>
  <c r="A1086" i="1"/>
  <c r="A1088" i="1"/>
  <c r="A1099" i="1"/>
  <c r="A1105" i="1"/>
  <c r="A1108" i="1"/>
  <c r="A1109" i="1"/>
  <c r="A1112" i="1"/>
  <c r="A1115" i="1"/>
  <c r="A1117" i="1"/>
  <c r="A1119" i="1"/>
  <c r="A1122" i="1"/>
  <c r="A1123" i="1"/>
  <c r="A1125" i="1"/>
  <c r="A1129" i="1"/>
  <c r="A1130" i="1"/>
  <c r="A1131" i="1"/>
  <c r="A1136" i="1"/>
  <c r="A1138" i="1"/>
  <c r="A1139" i="1"/>
  <c r="A1140" i="1"/>
  <c r="A1144" i="1"/>
  <c r="A1145" i="1"/>
  <c r="A1147" i="1"/>
  <c r="A1149" i="1"/>
  <c r="A1150" i="1"/>
  <c r="A1151" i="1"/>
  <c r="A1152" i="1"/>
  <c r="A1155" i="1"/>
  <c r="A1156" i="1"/>
  <c r="A1163" i="1"/>
  <c r="A1165" i="1"/>
  <c r="A1167" i="1"/>
  <c r="A1169" i="1"/>
  <c r="A1174" i="1"/>
  <c r="A1175" i="1"/>
  <c r="A1176" i="1"/>
  <c r="A1179" i="1"/>
  <c r="A1182" i="1"/>
  <c r="A1191" i="1"/>
  <c r="A1196" i="1"/>
  <c r="A1198" i="1"/>
  <c r="A1199" i="1"/>
  <c r="A1202" i="1"/>
  <c r="A1210" i="1"/>
  <c r="A1215" i="1"/>
  <c r="A1218" i="1"/>
  <c r="A1223" i="1"/>
  <c r="A1225" i="1"/>
  <c r="A1232" i="1"/>
  <c r="A1233" i="1"/>
  <c r="A1234" i="1"/>
  <c r="A1235" i="1"/>
  <c r="A1238" i="1"/>
  <c r="A1243" i="1"/>
  <c r="A1244" i="1"/>
  <c r="A1245" i="1"/>
  <c r="A1249" i="1"/>
  <c r="A1250" i="1"/>
  <c r="A1259" i="1"/>
  <c r="A1260" i="1"/>
  <c r="A1264" i="1"/>
  <c r="A1265" i="1"/>
  <c r="A1267" i="1"/>
  <c r="A1268" i="1"/>
  <c r="A1270" i="1"/>
  <c r="A1272" i="1"/>
  <c r="A1278" i="1"/>
  <c r="A1281" i="1"/>
  <c r="A1285" i="1"/>
  <c r="A1286" i="1"/>
  <c r="A1291" i="1"/>
  <c r="A1293" i="1"/>
  <c r="A1294" i="1"/>
  <c r="A1298" i="1"/>
  <c r="A1299" i="1"/>
  <c r="A1300" i="1"/>
  <c r="A1303" i="1"/>
  <c r="A1304" i="1"/>
  <c r="A1305" i="1"/>
  <c r="A1314" i="1"/>
  <c r="A1318" i="1"/>
  <c r="A1319" i="1"/>
  <c r="A1320" i="1"/>
  <c r="A1322" i="1"/>
  <c r="A1326" i="1"/>
  <c r="A1327" i="1"/>
  <c r="A1329" i="1"/>
  <c r="A1332" i="1"/>
  <c r="A1340" i="1"/>
  <c r="A1342" i="1"/>
  <c r="A1347" i="1"/>
  <c r="A1350" i="1"/>
  <c r="A1354" i="1"/>
  <c r="A1355" i="1"/>
  <c r="A1360" i="1"/>
  <c r="A1361" i="1"/>
  <c r="A1365" i="1"/>
  <c r="A1375" i="1"/>
  <c r="A1378" i="1"/>
  <c r="A1379" i="1"/>
  <c r="A1385" i="1"/>
  <c r="A1386" i="1"/>
  <c r="A1389" i="1"/>
  <c r="A1390" i="1"/>
  <c r="A1396" i="1"/>
  <c r="A1397" i="1"/>
  <c r="A1399" i="1"/>
  <c r="A1400" i="1"/>
  <c r="A1402" i="1"/>
  <c r="A1406" i="1"/>
  <c r="A1409" i="1"/>
  <c r="A1410" i="1"/>
  <c r="A1422" i="1"/>
  <c r="A1424" i="1"/>
  <c r="A1427" i="1"/>
  <c r="A1428" i="1"/>
  <c r="A1429" i="1"/>
  <c r="A1430" i="1"/>
  <c r="A1433" i="1"/>
  <c r="A1440" i="1"/>
  <c r="A1446" i="1"/>
  <c r="A1447" i="1"/>
  <c r="A1448" i="1"/>
  <c r="A1449" i="1"/>
  <c r="A1452" i="1"/>
  <c r="A1453" i="1"/>
  <c r="A1455" i="1"/>
  <c r="A1466" i="1"/>
  <c r="A1468" i="1"/>
  <c r="A1471" i="1"/>
  <c r="A1472" i="1"/>
  <c r="A1477" i="1"/>
  <c r="A1492" i="1"/>
  <c r="A1494" i="1"/>
  <c r="A1496" i="1"/>
  <c r="A1498" i="1"/>
  <c r="A1501" i="1"/>
  <c r="A1503" i="1"/>
  <c r="A1504" i="1"/>
  <c r="A1507" i="1"/>
  <c r="A1509" i="1"/>
  <c r="A1514" i="1"/>
  <c r="A1516" i="1"/>
  <c r="A1518" i="1"/>
  <c r="A1522" i="1"/>
  <c r="A1524" i="1"/>
  <c r="A1525" i="1"/>
  <c r="A1527" i="1"/>
  <c r="A1532" i="1"/>
  <c r="A1538" i="1"/>
  <c r="A1539" i="1"/>
  <c r="A1541" i="1"/>
  <c r="A1542" i="1"/>
  <c r="A1547" i="1"/>
  <c r="A1550" i="1"/>
  <c r="A1553" i="1"/>
  <c r="A1554" i="1"/>
  <c r="A1555" i="1"/>
  <c r="A1561" i="1"/>
  <c r="A1564" i="1"/>
  <c r="A1569" i="1"/>
  <c r="A1572" i="1"/>
  <c r="A1576" i="1"/>
  <c r="A1578" i="1"/>
  <c r="A1585" i="1"/>
  <c r="A1588" i="1"/>
  <c r="A1589" i="1"/>
  <c r="A1592" i="1"/>
  <c r="A1596" i="1"/>
  <c r="A1597" i="1"/>
  <c r="A1598" i="1"/>
  <c r="A1600" i="1"/>
  <c r="A1601" i="1"/>
  <c r="A1604" i="1"/>
  <c r="A1606" i="1"/>
  <c r="A1607" i="1"/>
  <c r="A1609" i="1"/>
  <c r="A1611" i="1"/>
  <c r="A1614" i="1"/>
  <c r="A1617" i="1"/>
  <c r="A1623" i="1"/>
  <c r="A1629" i="1"/>
  <c r="A1632" i="1"/>
  <c r="A1635" i="1"/>
  <c r="A1642" i="1"/>
  <c r="A1643" i="1"/>
  <c r="A1652" i="1"/>
  <c r="A1658" i="1"/>
  <c r="A1659" i="1"/>
  <c r="A1662" i="1"/>
  <c r="A1664" i="1"/>
  <c r="A1666" i="1"/>
  <c r="A1667" i="1"/>
  <c r="A1668" i="1"/>
  <c r="A1669" i="1"/>
  <c r="A1670" i="1"/>
  <c r="A1671" i="1"/>
  <c r="A1672" i="1"/>
  <c r="A1673" i="1"/>
  <c r="A1674" i="1"/>
  <c r="A1678" i="1"/>
  <c r="A1686" i="1"/>
  <c r="A1688" i="1"/>
  <c r="A1694" i="1"/>
  <c r="A1702" i="1"/>
  <c r="A1710" i="1"/>
  <c r="A1711" i="1"/>
  <c r="A1713" i="1"/>
  <c r="A1715" i="1"/>
  <c r="A1720" i="1"/>
  <c r="A1723" i="1"/>
  <c r="A1734" i="1"/>
  <c r="A1735" i="1"/>
  <c r="A1737" i="1"/>
  <c r="A1741" i="1"/>
  <c r="A1742" i="1"/>
  <c r="A1744" i="1"/>
  <c r="A1745" i="1"/>
  <c r="A1750" i="1"/>
  <c r="A1756" i="1"/>
  <c r="A1764" i="1"/>
  <c r="A1771" i="1"/>
  <c r="A1773" i="1"/>
  <c r="A1774" i="1"/>
  <c r="A1775" i="1"/>
  <c r="A1777" i="1"/>
  <c r="A1779" i="1"/>
  <c r="A1781" i="1"/>
  <c r="A1785" i="1"/>
  <c r="A1790" i="1"/>
  <c r="A1794" i="1"/>
  <c r="A1795" i="1"/>
  <c r="A1796" i="1"/>
  <c r="A1797" i="1"/>
  <c r="A1798" i="1"/>
  <c r="A1811" i="1"/>
  <c r="A1812" i="1"/>
  <c r="A1813" i="1"/>
  <c r="A1815" i="1"/>
  <c r="A1816" i="1"/>
  <c r="A1818" i="1"/>
  <c r="A1821" i="1"/>
  <c r="A1825" i="1"/>
  <c r="A1826" i="1"/>
  <c r="A1829" i="1"/>
  <c r="A1831" i="1"/>
  <c r="A1835" i="1"/>
  <c r="A1836" i="1"/>
  <c r="A1843" i="1"/>
  <c r="A1844" i="1"/>
  <c r="A1850" i="1"/>
  <c r="A1852" i="1"/>
  <c r="A1857" i="1"/>
  <c r="A1865" i="1"/>
  <c r="A1866" i="1"/>
  <c r="A1874" i="1"/>
  <c r="A1878" i="1"/>
  <c r="A1883" i="1"/>
  <c r="A1892" i="1"/>
  <c r="A1894" i="1"/>
  <c r="A1902" i="1"/>
  <c r="A1903" i="1"/>
  <c r="A1906" i="1"/>
  <c r="A1912" i="1"/>
  <c r="A1913" i="1"/>
  <c r="A1914" i="1"/>
  <c r="A1915" i="1"/>
  <c r="A1918" i="1"/>
  <c r="A1920" i="1"/>
  <c r="A1927" i="1"/>
  <c r="A1933" i="1"/>
  <c r="A1934" i="1"/>
  <c r="A1937" i="1"/>
  <c r="A1939" i="1"/>
  <c r="A1940" i="1"/>
  <c r="A1942" i="1"/>
  <c r="A1947" i="1"/>
  <c r="A1949" i="1"/>
  <c r="A1951" i="1"/>
  <c r="A1954" i="1"/>
  <c r="A1955" i="1"/>
  <c r="A1959" i="1"/>
  <c r="A1960" i="1"/>
  <c r="A1961" i="1"/>
  <c r="A1968" i="1"/>
  <c r="A1971" i="1"/>
  <c r="A1981" i="1"/>
  <c r="A1985" i="1"/>
  <c r="A1988" i="1"/>
  <c r="A1997" i="1"/>
  <c r="A1998" i="1"/>
  <c r="A2000" i="1"/>
  <c r="A2003" i="1"/>
  <c r="A2005" i="1"/>
  <c r="A2009" i="1"/>
  <c r="A2012" i="1"/>
  <c r="A2013" i="1"/>
  <c r="A2014" i="1"/>
  <c r="A2015" i="1"/>
  <c r="A2019" i="1"/>
  <c r="A2020" i="1"/>
  <c r="A2024" i="1"/>
  <c r="A2028" i="1"/>
  <c r="A2034" i="1"/>
  <c r="A2038" i="1"/>
  <c r="A2039" i="1"/>
  <c r="A2041" i="1"/>
  <c r="A2043" i="1"/>
  <c r="A2048" i="1"/>
  <c r="A2052" i="1"/>
  <c r="A2054" i="1"/>
  <c r="A2055" i="1"/>
  <c r="A2057" i="1"/>
  <c r="A2061" i="1"/>
  <c r="A2064" i="1"/>
  <c r="A2065" i="1"/>
  <c r="A2068" i="1"/>
  <c r="A2069" i="1"/>
  <c r="A2078" i="1"/>
  <c r="A2081" i="1"/>
  <c r="A2082" i="1"/>
  <c r="A2084" i="1"/>
  <c r="A2086" i="1"/>
  <c r="A2090" i="1"/>
  <c r="A2091" i="1"/>
  <c r="A2092" i="1"/>
  <c r="A2093" i="1"/>
  <c r="A2094" i="1"/>
  <c r="A2095" i="1"/>
  <c r="A2097" i="1"/>
  <c r="A2099" i="1"/>
  <c r="A2106" i="1"/>
  <c r="A2108" i="1"/>
  <c r="A2113" i="1"/>
  <c r="A2114" i="1"/>
  <c r="A2116" i="1"/>
  <c r="A2119" i="1"/>
  <c r="A2121" i="1"/>
  <c r="A2123" i="1"/>
  <c r="A2135" i="1"/>
  <c r="A2138" i="1"/>
  <c r="A2141" i="1"/>
  <c r="A2143" i="1"/>
  <c r="A2145" i="1"/>
  <c r="A2146" i="1"/>
  <c r="A2148" i="1"/>
  <c r="A2153" i="1"/>
  <c r="A2155" i="1"/>
  <c r="A2158" i="1"/>
  <c r="A2162" i="1"/>
  <c r="A2165" i="1"/>
  <c r="A2168" i="1"/>
  <c r="A2171" i="1"/>
  <c r="A2172" i="1"/>
  <c r="A2189" i="1"/>
  <c r="A2190" i="1"/>
  <c r="A2193" i="1"/>
  <c r="A2196" i="1"/>
  <c r="A2197" i="1"/>
  <c r="A2199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<sst xmlns="http://schemas.openxmlformats.org/spreadsheetml/2006/main" count="2" uniqueCount="2">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</sst>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1"/>
  <sheetViews>
    <sheetView tabSelected="1" workbookViewId="0">
      <selection activeCell="G6" sqref="G6"/>
    </sheetView>
  </sheetViews>
  <sheetFormatPr defaultRowHeight="14.5" x14ac:dyDescent="0.35"/>
  <sheetData>
    <row r="1" spans="1:2" x14ac:dyDescent="0.35">
      <c r="A1" t="s">
        <v>0</v>
      </c>
      <c r="B1" t="s">
        <v>1</v>
      </c>
    </row>
    <row r="2" spans="1:2" x14ac:dyDescent="0.35">
      <c r="A2">
        <f>-1.468500944</f>
        <v>-1.4685009440000001</v>
      </c>
      <c r="B2">
        <v>-1.5216144009999999</v>
      </c>
    </row>
    <row r="3" spans="1:2" x14ac:dyDescent="0.35">
      <c r="A3">
        <v>2.935225242</v>
      </c>
      <c r="B3">
        <v>-0.95864830400000001</v>
      </c>
    </row>
    <row r="4" spans="1:2" x14ac:dyDescent="0.35">
      <c r="A4">
        <v>0.41129140400000003</v>
      </c>
      <c r="B4">
        <v>-4.7805519739999998</v>
      </c>
    </row>
    <row r="5" spans="1:2" x14ac:dyDescent="0.35">
      <c r="A5">
        <f>-3.28803826</f>
        <v>-3.28803826</v>
      </c>
      <c r="B5">
        <v>-0.91301548399999999</v>
      </c>
    </row>
    <row r="6" spans="1:2" x14ac:dyDescent="0.35">
      <c r="A6">
        <f>-2.287572973</f>
        <v>-2.2875729730000001</v>
      </c>
      <c r="B6">
        <v>-1.554719747</v>
      </c>
    </row>
    <row r="7" spans="1:2" x14ac:dyDescent="0.35">
      <c r="A7">
        <f>-0.315711019</f>
        <v>-0.31571101899999998</v>
      </c>
      <c r="B7">
        <v>-2.3873755659999998</v>
      </c>
    </row>
    <row r="8" spans="1:2" x14ac:dyDescent="0.35">
      <c r="A8">
        <v>0.526732698</v>
      </c>
      <c r="B8">
        <v>0.895961385</v>
      </c>
    </row>
    <row r="9" spans="1:2" x14ac:dyDescent="0.35">
      <c r="A9">
        <v>0.86592718800000001</v>
      </c>
      <c r="B9">
        <v>-0.17445822499999999</v>
      </c>
    </row>
    <row r="10" spans="1:2" x14ac:dyDescent="0.35">
      <c r="A10">
        <v>2.7829538820000002</v>
      </c>
      <c r="B10">
        <v>-0.78572776200000005</v>
      </c>
    </row>
    <row r="11" spans="1:2" x14ac:dyDescent="0.35">
      <c r="A11">
        <v>-1.5508792280000001</v>
      </c>
      <c r="B11">
        <v>0.49188661500000003</v>
      </c>
    </row>
    <row r="12" spans="1:2" x14ac:dyDescent="0.35">
      <c r="A12">
        <v>1.5508312209999999</v>
      </c>
      <c r="B12">
        <v>-3.376516504</v>
      </c>
    </row>
    <row r="13" spans="1:2" x14ac:dyDescent="0.35">
      <c r="A13">
        <v>3.5218804690000001</v>
      </c>
      <c r="B13">
        <v>-0.48430431600000001</v>
      </c>
    </row>
    <row r="14" spans="1:2" x14ac:dyDescent="0.35">
      <c r="A14">
        <v>2.0117650079999998</v>
      </c>
      <c r="B14">
        <v>-6.6861128000000006E-2</v>
      </c>
    </row>
    <row r="15" spans="1:2" x14ac:dyDescent="0.35">
      <c r="A15">
        <v>1.7072703760000001</v>
      </c>
      <c r="B15">
        <v>-0.71004352299999995</v>
      </c>
    </row>
    <row r="16" spans="1:2" x14ac:dyDescent="0.35">
      <c r="A16">
        <v>2.9667170930000002</v>
      </c>
      <c r="B16">
        <v>-0.99509817</v>
      </c>
    </row>
    <row r="17" spans="1:2" x14ac:dyDescent="0.35">
      <c r="A17">
        <v>1.34149859</v>
      </c>
      <c r="B17">
        <v>1.6637407999999999E-2</v>
      </c>
    </row>
    <row r="18" spans="1:2" x14ac:dyDescent="0.35">
      <c r="A18">
        <f>-3.269546897</f>
        <v>-3.2695468970000001</v>
      </c>
      <c r="B18">
        <v>-0.60930375999999997</v>
      </c>
    </row>
    <row r="19" spans="1:2" x14ac:dyDescent="0.35">
      <c r="A19">
        <v>1.1853413100000001</v>
      </c>
      <c r="B19">
        <v>-2.491503464</v>
      </c>
    </row>
    <row r="20" spans="1:2" x14ac:dyDescent="0.35">
      <c r="A20">
        <v>1.645501374</v>
      </c>
      <c r="B20">
        <v>-3.0784871260000002</v>
      </c>
    </row>
    <row r="21" spans="1:2" x14ac:dyDescent="0.35">
      <c r="A21">
        <f>-2.459677164</f>
        <v>-2.4596771639999999</v>
      </c>
      <c r="B21">
        <v>-2.0576206840000002</v>
      </c>
    </row>
    <row r="22" spans="1:2" x14ac:dyDescent="0.35">
      <c r="A22">
        <v>-1.2907742820000001</v>
      </c>
      <c r="B22">
        <v>0.34148281800000002</v>
      </c>
    </row>
    <row r="23" spans="1:2" x14ac:dyDescent="0.35">
      <c r="A23">
        <v>1.191280656</v>
      </c>
      <c r="B23">
        <v>-1.903345292</v>
      </c>
    </row>
    <row r="24" spans="1:2" x14ac:dyDescent="0.35">
      <c r="A24">
        <v>0.42711177099999997</v>
      </c>
      <c r="B24">
        <v>-4.114686914</v>
      </c>
    </row>
    <row r="25" spans="1:2" x14ac:dyDescent="0.35">
      <c r="A25">
        <v>1.0408500249999999</v>
      </c>
      <c r="B25">
        <v>1.7325330000000001E-3</v>
      </c>
    </row>
    <row r="26" spans="1:2" x14ac:dyDescent="0.35">
      <c r="A26">
        <v>1.993593221</v>
      </c>
      <c r="B26">
        <v>0.10169405300000001</v>
      </c>
    </row>
    <row r="27" spans="1:2" x14ac:dyDescent="0.35">
      <c r="A27">
        <v>2.6000549529999999</v>
      </c>
      <c r="B27">
        <v>0.44114722200000001</v>
      </c>
    </row>
    <row r="28" spans="1:2" x14ac:dyDescent="0.35">
      <c r="A28">
        <v>0.80347587799999998</v>
      </c>
      <c r="B28">
        <v>-1.529787963</v>
      </c>
    </row>
    <row r="29" spans="1:2" x14ac:dyDescent="0.35">
      <c r="A29">
        <v>2.1602762050000002</v>
      </c>
      <c r="B29">
        <v>0.83552158799999998</v>
      </c>
    </row>
    <row r="30" spans="1:2" x14ac:dyDescent="0.35">
      <c r="A30">
        <f>-1.71457976</f>
        <v>-1.7145797599999999</v>
      </c>
      <c r="B30">
        <v>-1.8253023740000001</v>
      </c>
    </row>
    <row r="31" spans="1:2" x14ac:dyDescent="0.35">
      <c r="A31">
        <v>1.443665218</v>
      </c>
      <c r="B31">
        <v>-0.64945856700000004</v>
      </c>
    </row>
    <row r="32" spans="1:2" x14ac:dyDescent="0.35">
      <c r="A32">
        <v>0.654332676</v>
      </c>
      <c r="B32">
        <v>-3.869542976</v>
      </c>
    </row>
    <row r="33" spans="1:2" x14ac:dyDescent="0.35">
      <c r="A33">
        <v>-1.353388941</v>
      </c>
      <c r="B33">
        <v>0.42853596599999999</v>
      </c>
    </row>
    <row r="34" spans="1:2" x14ac:dyDescent="0.35">
      <c r="A34">
        <f>-1.534500198</f>
        <v>-1.5345001979999999</v>
      </c>
      <c r="B34">
        <v>-1.525491505</v>
      </c>
    </row>
    <row r="35" spans="1:2" x14ac:dyDescent="0.35">
      <c r="A35">
        <f>-2.44078905</f>
        <v>-2.4407890499999998</v>
      </c>
      <c r="B35">
        <v>-1.876429146</v>
      </c>
    </row>
    <row r="36" spans="1:2" x14ac:dyDescent="0.35">
      <c r="A36">
        <f>-0.542517532</f>
        <v>-0.54251753199999997</v>
      </c>
      <c r="B36">
        <v>-1.9599966339999999</v>
      </c>
    </row>
    <row r="37" spans="1:2" x14ac:dyDescent="0.35">
      <c r="A37">
        <f>-1.187829391</f>
        <v>-1.187829391</v>
      </c>
      <c r="B37">
        <v>-0.12731613899999999</v>
      </c>
    </row>
    <row r="38" spans="1:2" x14ac:dyDescent="0.35">
      <c r="A38">
        <v>1.9881974469999999</v>
      </c>
      <c r="B38">
        <v>0.204486737</v>
      </c>
    </row>
    <row r="39" spans="1:2" x14ac:dyDescent="0.35">
      <c r="A39">
        <f>-0.319126957</f>
        <v>-0.31912695699999999</v>
      </c>
      <c r="B39">
        <v>-0.38144478900000001</v>
      </c>
    </row>
    <row r="40" spans="1:2" x14ac:dyDescent="0.35">
      <c r="A40">
        <v>2.2803469129999998</v>
      </c>
      <c r="B40">
        <v>0.89879704000000005</v>
      </c>
    </row>
    <row r="41" spans="1:2" x14ac:dyDescent="0.35">
      <c r="A41">
        <v>1.510810891</v>
      </c>
      <c r="B41">
        <v>-4.2042436150000002</v>
      </c>
    </row>
    <row r="42" spans="1:2" x14ac:dyDescent="0.35">
      <c r="A42">
        <v>1.4491792189999999</v>
      </c>
      <c r="B42">
        <v>-4.791730759</v>
      </c>
    </row>
    <row r="43" spans="1:2" x14ac:dyDescent="0.35">
      <c r="A43">
        <v>0.56224332499999996</v>
      </c>
      <c r="B43">
        <v>-2.5948471479999999</v>
      </c>
    </row>
    <row r="44" spans="1:2" x14ac:dyDescent="0.35">
      <c r="A44">
        <v>3.121520898</v>
      </c>
      <c r="B44">
        <v>-1.8409077110000001</v>
      </c>
    </row>
    <row r="45" spans="1:2" x14ac:dyDescent="0.35">
      <c r="A45">
        <v>-0.311034904</v>
      </c>
      <c r="B45">
        <v>1.721658329</v>
      </c>
    </row>
    <row r="46" spans="1:2" x14ac:dyDescent="0.35">
      <c r="A46">
        <v>0.32966789499999999</v>
      </c>
      <c r="B46">
        <v>-3.2874033200000001</v>
      </c>
    </row>
    <row r="47" spans="1:2" x14ac:dyDescent="0.35">
      <c r="A47">
        <v>1.3922609000000001E-2</v>
      </c>
      <c r="B47">
        <v>-4.2102124390000002</v>
      </c>
    </row>
    <row r="48" spans="1:2" x14ac:dyDescent="0.35">
      <c r="A48">
        <f>-2.46058618</f>
        <v>-2.46058618</v>
      </c>
      <c r="B48">
        <v>-1.01511529</v>
      </c>
    </row>
    <row r="49" spans="1:2" x14ac:dyDescent="0.35">
      <c r="A49">
        <v>0.42517358700000002</v>
      </c>
      <c r="B49">
        <v>-3.1573147480000001</v>
      </c>
    </row>
    <row r="50" spans="1:2" x14ac:dyDescent="0.35">
      <c r="A50">
        <v>-0.66283243700000005</v>
      </c>
      <c r="B50">
        <v>1.8048871440000001</v>
      </c>
    </row>
    <row r="51" spans="1:2" x14ac:dyDescent="0.35">
      <c r="A51">
        <f>-1.479958267</f>
        <v>-1.479958267</v>
      </c>
      <c r="B51">
        <v>-1.509245135</v>
      </c>
    </row>
    <row r="52" spans="1:2" x14ac:dyDescent="0.35">
      <c r="A52">
        <v>1.8867040509999999</v>
      </c>
      <c r="B52">
        <v>-0.163293463</v>
      </c>
    </row>
    <row r="53" spans="1:2" x14ac:dyDescent="0.35">
      <c r="A53">
        <v>3.1790367690000001</v>
      </c>
      <c r="B53">
        <v>-1.313485394</v>
      </c>
    </row>
    <row r="54" spans="1:2" x14ac:dyDescent="0.35">
      <c r="A54">
        <v>0.99898020300000001</v>
      </c>
      <c r="B54">
        <v>-3.6346267710000002</v>
      </c>
    </row>
    <row r="55" spans="1:2" x14ac:dyDescent="0.35">
      <c r="A55">
        <v>1.737289369</v>
      </c>
      <c r="B55">
        <v>-4.2363530550000004</v>
      </c>
    </row>
    <row r="56" spans="1:2" x14ac:dyDescent="0.35">
      <c r="A56">
        <v>1.784856263</v>
      </c>
      <c r="B56">
        <v>-1.7467650800000001</v>
      </c>
    </row>
    <row r="57" spans="1:2" x14ac:dyDescent="0.35">
      <c r="A57">
        <v>0.61906154400000002</v>
      </c>
      <c r="B57">
        <v>-2.550462783</v>
      </c>
    </row>
    <row r="58" spans="1:2" x14ac:dyDescent="0.35">
      <c r="A58">
        <f>-1.796482579</f>
        <v>-1.7964825790000001</v>
      </c>
      <c r="B58">
        <v>-1.9358044860000001</v>
      </c>
    </row>
    <row r="59" spans="1:2" x14ac:dyDescent="0.35">
      <c r="A59">
        <v>-0.344183778</v>
      </c>
      <c r="B59">
        <v>1.733002766</v>
      </c>
    </row>
    <row r="60" spans="1:2" x14ac:dyDescent="0.35">
      <c r="A60">
        <v>1.1809842530000001</v>
      </c>
      <c r="B60">
        <v>-2.5555928040000002</v>
      </c>
    </row>
    <row r="61" spans="1:2" x14ac:dyDescent="0.35">
      <c r="A61">
        <v>0.43611424999999998</v>
      </c>
      <c r="B61">
        <v>-2.539749402</v>
      </c>
    </row>
    <row r="62" spans="1:2" x14ac:dyDescent="0.35">
      <c r="A62">
        <f>-0.898728169</f>
        <v>-0.89872816899999997</v>
      </c>
      <c r="B62">
        <v>-1.108370372</v>
      </c>
    </row>
    <row r="63" spans="1:2" x14ac:dyDescent="0.35">
      <c r="A63">
        <f>-0.058817664</f>
        <v>-5.8817663999999999E-2</v>
      </c>
      <c r="B63">
        <v>-3.9714726580000002</v>
      </c>
    </row>
    <row r="64" spans="1:2" x14ac:dyDescent="0.35">
      <c r="A64">
        <v>2.1269094599999998</v>
      </c>
      <c r="B64">
        <v>-2.3897800720000002</v>
      </c>
    </row>
    <row r="65" spans="1:2" x14ac:dyDescent="0.35">
      <c r="A65">
        <f>-2.045380353</f>
        <v>-2.0453803530000001</v>
      </c>
      <c r="B65">
        <v>-1.2606306700000001</v>
      </c>
    </row>
    <row r="66" spans="1:2" x14ac:dyDescent="0.35">
      <c r="A66">
        <v>2.642743297</v>
      </c>
      <c r="B66">
        <v>-0.193222275</v>
      </c>
    </row>
    <row r="67" spans="1:2" x14ac:dyDescent="0.35">
      <c r="A67">
        <v>0.17651008300000001</v>
      </c>
      <c r="B67">
        <v>-3.4654463130000002</v>
      </c>
    </row>
    <row r="68" spans="1:2" x14ac:dyDescent="0.35">
      <c r="A68">
        <v>2.238776901</v>
      </c>
      <c r="B68">
        <v>-1.1672315849999999</v>
      </c>
    </row>
    <row r="69" spans="1:2" x14ac:dyDescent="0.35">
      <c r="A69">
        <f>-2.833878134</f>
        <v>-2.8338781339999999</v>
      </c>
      <c r="B69">
        <v>-0.42999131899999998</v>
      </c>
    </row>
    <row r="70" spans="1:2" x14ac:dyDescent="0.35">
      <c r="A70">
        <f>-2.127549322</f>
        <v>-2.1275493220000001</v>
      </c>
      <c r="B70">
        <v>-1.3499867400000001</v>
      </c>
    </row>
    <row r="71" spans="1:2" x14ac:dyDescent="0.35">
      <c r="A71">
        <v>6.3608625630000004</v>
      </c>
      <c r="B71">
        <v>1.030577581</v>
      </c>
    </row>
    <row r="72" spans="1:2" x14ac:dyDescent="0.35">
      <c r="A72">
        <f>-0.128884796</f>
        <v>-0.128884796</v>
      </c>
      <c r="B72">
        <v>-0.45613862999999999</v>
      </c>
    </row>
    <row r="73" spans="1:2" x14ac:dyDescent="0.35">
      <c r="A73">
        <v>-0.152974586</v>
      </c>
      <c r="B73">
        <v>1.655867075</v>
      </c>
    </row>
    <row r="74" spans="1:2" x14ac:dyDescent="0.35">
      <c r="A74">
        <f>-2.931501185</f>
        <v>-2.9315011850000001</v>
      </c>
      <c r="B74">
        <v>-2.4888066539999998</v>
      </c>
    </row>
    <row r="75" spans="1:2" x14ac:dyDescent="0.35">
      <c r="A75">
        <f>-1.832923991</f>
        <v>-1.8329239909999999</v>
      </c>
      <c r="B75">
        <v>-1.979004932</v>
      </c>
    </row>
    <row r="76" spans="1:2" x14ac:dyDescent="0.35">
      <c r="A76">
        <f>-3.286591178</f>
        <v>-3.2865911780000001</v>
      </c>
      <c r="B76">
        <v>-0.85158094600000001</v>
      </c>
    </row>
    <row r="77" spans="1:2" x14ac:dyDescent="0.35">
      <c r="A77">
        <v>-1.747190687</v>
      </c>
      <c r="B77">
        <v>1.6314262770000001</v>
      </c>
    </row>
    <row r="78" spans="1:2" x14ac:dyDescent="0.35">
      <c r="A78">
        <v>1.321124325</v>
      </c>
      <c r="B78">
        <v>-4.0698633490000002</v>
      </c>
    </row>
    <row r="79" spans="1:2" x14ac:dyDescent="0.35">
      <c r="A79">
        <f>-0.534571965</f>
        <v>-0.53457196500000004</v>
      </c>
      <c r="B79">
        <v>-2.5906327870000001</v>
      </c>
    </row>
    <row r="80" spans="1:2" x14ac:dyDescent="0.35">
      <c r="A80">
        <v>5.4933947180000002</v>
      </c>
      <c r="B80">
        <v>-2.1709871519999999</v>
      </c>
    </row>
    <row r="81" spans="1:2" x14ac:dyDescent="0.35">
      <c r="A81">
        <v>0.60870302700000001</v>
      </c>
      <c r="B81">
        <v>-2.5932609260000001</v>
      </c>
    </row>
    <row r="82" spans="1:2" x14ac:dyDescent="0.35">
      <c r="A82">
        <f>-0.966877947</f>
        <v>-0.96687794699999996</v>
      </c>
      <c r="B82">
        <v>-0.50854646199999998</v>
      </c>
    </row>
    <row r="83" spans="1:2" x14ac:dyDescent="0.35">
      <c r="A83">
        <v>2.0762914910000001</v>
      </c>
      <c r="B83">
        <v>-2.913473824</v>
      </c>
    </row>
    <row r="84" spans="1:2" x14ac:dyDescent="0.35">
      <c r="A84">
        <v>2.1435058379999998</v>
      </c>
      <c r="B84">
        <v>-2.8690824689999999</v>
      </c>
    </row>
    <row r="85" spans="1:2" x14ac:dyDescent="0.35">
      <c r="A85">
        <v>1.9977926100000001</v>
      </c>
      <c r="B85">
        <v>5.4297052999999998E-2</v>
      </c>
    </row>
    <row r="86" spans="1:2" x14ac:dyDescent="0.35">
      <c r="A86">
        <f>-0.799899865</f>
        <v>-0.79989986499999999</v>
      </c>
      <c r="B86">
        <v>-1.0885924360000001</v>
      </c>
    </row>
    <row r="87" spans="1:2" x14ac:dyDescent="0.35">
      <c r="A87">
        <f>-0.230580564</f>
        <v>-0.23058056399999999</v>
      </c>
      <c r="B87">
        <v>-0.40151768199999999</v>
      </c>
    </row>
    <row r="88" spans="1:2" x14ac:dyDescent="0.35">
      <c r="A88">
        <v>0.35461964699999998</v>
      </c>
      <c r="B88">
        <v>-3.2606306699999998</v>
      </c>
    </row>
    <row r="89" spans="1:2" x14ac:dyDescent="0.35">
      <c r="A89">
        <v>-2.9653232780000001</v>
      </c>
      <c r="B89">
        <v>0.43263362399999999</v>
      </c>
    </row>
    <row r="90" spans="1:2" x14ac:dyDescent="0.35">
      <c r="A90">
        <f>-1.540700929</f>
        <v>-1.540700929</v>
      </c>
      <c r="B90">
        <v>-1.5341643650000001</v>
      </c>
    </row>
    <row r="91" spans="1:2" x14ac:dyDescent="0.35">
      <c r="A91">
        <f>-2.458817664</f>
        <v>-2.4588176640000001</v>
      </c>
      <c r="B91">
        <v>-1.9714726579999999</v>
      </c>
    </row>
    <row r="92" spans="1:2" x14ac:dyDescent="0.35">
      <c r="A92">
        <v>1.8146755800000001</v>
      </c>
      <c r="B92">
        <v>-0.78956715899999996</v>
      </c>
    </row>
    <row r="93" spans="1:2" x14ac:dyDescent="0.35">
      <c r="A93">
        <f>-1.806077926</f>
        <v>-1.8060779259999999</v>
      </c>
      <c r="B93">
        <v>-0.59984553699999998</v>
      </c>
    </row>
    <row r="94" spans="1:2" x14ac:dyDescent="0.35">
      <c r="A94">
        <f>-2.611254682</f>
        <v>-2.6112546820000002</v>
      </c>
      <c r="B94">
        <v>-3.0319179749999998</v>
      </c>
    </row>
    <row r="95" spans="1:2" x14ac:dyDescent="0.35">
      <c r="A95">
        <v>3.166536244</v>
      </c>
      <c r="B95">
        <v>-1.2883881800000001</v>
      </c>
    </row>
    <row r="96" spans="1:2" x14ac:dyDescent="0.35">
      <c r="A96">
        <f>-1.983293346</f>
        <v>-1.983293346</v>
      </c>
      <c r="B96">
        <v>-1.143410786</v>
      </c>
    </row>
    <row r="97" spans="1:2" x14ac:dyDescent="0.35">
      <c r="A97">
        <f>-1.246203941</f>
        <v>-1.2462039410000001</v>
      </c>
      <c r="B97">
        <v>-1.8806355589999999</v>
      </c>
    </row>
    <row r="98" spans="1:2" x14ac:dyDescent="0.35">
      <c r="A98">
        <v>1.109225718</v>
      </c>
      <c r="B98">
        <v>-1.658517182</v>
      </c>
    </row>
    <row r="99" spans="1:2" x14ac:dyDescent="0.35">
      <c r="A99">
        <f>-2.860043286</f>
        <v>-2.8600432859999998</v>
      </c>
      <c r="B99">
        <v>-0.76223015999999999</v>
      </c>
    </row>
    <row r="100" spans="1:2" x14ac:dyDescent="0.35">
      <c r="A100">
        <v>1.4977123E-2</v>
      </c>
      <c r="B100">
        <v>-3.7260767879999999</v>
      </c>
    </row>
    <row r="101" spans="1:2" x14ac:dyDescent="0.35">
      <c r="A101">
        <v>1.5391228210000001</v>
      </c>
      <c r="B101">
        <v>-1.846402589</v>
      </c>
    </row>
    <row r="102" spans="1:2" x14ac:dyDescent="0.35">
      <c r="A102">
        <v>6.1805198959999998</v>
      </c>
      <c r="B102">
        <v>-0.50723305100000005</v>
      </c>
    </row>
    <row r="103" spans="1:2" x14ac:dyDescent="0.35">
      <c r="A103">
        <v>0.45097717100000001</v>
      </c>
      <c r="B103">
        <v>1.088149324</v>
      </c>
    </row>
    <row r="104" spans="1:2" x14ac:dyDescent="0.35">
      <c r="A104">
        <v>1.409454043</v>
      </c>
      <c r="B104">
        <v>-3.220872972</v>
      </c>
    </row>
    <row r="105" spans="1:2" x14ac:dyDescent="0.35">
      <c r="A105">
        <v>-3.0129630220000001</v>
      </c>
      <c r="B105">
        <v>0.333474667</v>
      </c>
    </row>
    <row r="106" spans="1:2" x14ac:dyDescent="0.35">
      <c r="A106">
        <f>-1.122362021</f>
        <v>-1.122362021</v>
      </c>
      <c r="B106">
        <v>-0.579409069</v>
      </c>
    </row>
    <row r="107" spans="1:2" x14ac:dyDescent="0.35">
      <c r="A107">
        <v>0.32354731599999997</v>
      </c>
      <c r="B107">
        <v>-3.1132891479999998</v>
      </c>
    </row>
    <row r="108" spans="1:2" x14ac:dyDescent="0.35">
      <c r="A108">
        <f>-1.025177816</f>
        <v>-1.025177816</v>
      </c>
      <c r="B108">
        <v>-1.165648483</v>
      </c>
    </row>
    <row r="109" spans="1:2" x14ac:dyDescent="0.35">
      <c r="A109">
        <v>1.376347467</v>
      </c>
      <c r="B109">
        <v>-3.1718061400000002</v>
      </c>
    </row>
    <row r="110" spans="1:2" x14ac:dyDescent="0.35">
      <c r="A110">
        <v>1.3416491690000001</v>
      </c>
      <c r="B110">
        <v>-4.0883693780000003</v>
      </c>
    </row>
    <row r="111" spans="1:2" x14ac:dyDescent="0.35">
      <c r="A111">
        <f>-0.065491834</f>
        <v>-6.5491833999999999E-2</v>
      </c>
      <c r="B111">
        <v>-0.58250247300000002</v>
      </c>
    </row>
    <row r="112" spans="1:2" x14ac:dyDescent="0.35">
      <c r="A112">
        <f>-1.800341759</f>
        <v>-1.8003417589999999</v>
      </c>
      <c r="B112">
        <v>-0.59869068000000003</v>
      </c>
    </row>
    <row r="113" spans="1:2" x14ac:dyDescent="0.35">
      <c r="A113">
        <v>1.3831540090000001</v>
      </c>
      <c r="B113">
        <v>-1.40175128</v>
      </c>
    </row>
    <row r="114" spans="1:2" x14ac:dyDescent="0.35">
      <c r="A114">
        <v>2.6031054619999998</v>
      </c>
      <c r="B114">
        <v>-0.199395024</v>
      </c>
    </row>
    <row r="115" spans="1:2" x14ac:dyDescent="0.35">
      <c r="A115">
        <v>1.729667895</v>
      </c>
      <c r="B115">
        <v>-0.88740332</v>
      </c>
    </row>
    <row r="116" spans="1:2" x14ac:dyDescent="0.35">
      <c r="A116">
        <v>0.50345703500000005</v>
      </c>
      <c r="B116">
        <v>0.96821746099999995</v>
      </c>
    </row>
    <row r="117" spans="1:2" x14ac:dyDescent="0.35">
      <c r="A117">
        <v>1.3922624370000001</v>
      </c>
      <c r="B117">
        <v>-2.5267298490000001</v>
      </c>
    </row>
    <row r="118" spans="1:2" x14ac:dyDescent="0.35">
      <c r="A118">
        <f>-2.45850141</f>
        <v>-2.4585014100000002</v>
      </c>
      <c r="B118">
        <v>-0.383362592</v>
      </c>
    </row>
    <row r="119" spans="1:2" x14ac:dyDescent="0.35">
      <c r="A119">
        <v>-1.2140603619999999</v>
      </c>
      <c r="B119">
        <v>0.123933792</v>
      </c>
    </row>
    <row r="120" spans="1:2" x14ac:dyDescent="0.35">
      <c r="A120">
        <f>-1.976384913</f>
        <v>-1.976384913</v>
      </c>
      <c r="B120">
        <v>-1.152304574</v>
      </c>
    </row>
    <row r="121" spans="1:2" x14ac:dyDescent="0.35">
      <c r="A121">
        <v>2.3989802029999998</v>
      </c>
      <c r="B121">
        <v>-1.2346267710000001</v>
      </c>
    </row>
    <row r="122" spans="1:2" x14ac:dyDescent="0.35">
      <c r="A122">
        <v>0.13912282100000001</v>
      </c>
      <c r="B122">
        <v>-4.2464025889999997</v>
      </c>
    </row>
    <row r="123" spans="1:2" x14ac:dyDescent="0.35">
      <c r="A123">
        <f>-0.140461659</f>
        <v>-0.14046165899999999</v>
      </c>
      <c r="B123">
        <v>-2.3760235409999999</v>
      </c>
    </row>
    <row r="124" spans="1:2" x14ac:dyDescent="0.35">
      <c r="A124">
        <v>1.3940915169999999</v>
      </c>
      <c r="B124">
        <v>-3.2020079410000002</v>
      </c>
    </row>
    <row r="125" spans="1:2" x14ac:dyDescent="0.35">
      <c r="A125">
        <v>0.39307635899999999</v>
      </c>
      <c r="B125">
        <v>0.181726939</v>
      </c>
    </row>
    <row r="126" spans="1:2" x14ac:dyDescent="0.35">
      <c r="A126">
        <v>3.6139545430000002</v>
      </c>
      <c r="B126">
        <v>-4.0649046220000002</v>
      </c>
    </row>
    <row r="127" spans="1:2" x14ac:dyDescent="0.35">
      <c r="A127">
        <v>2.2800016099999998</v>
      </c>
      <c r="B127">
        <v>-2.7363005199999999</v>
      </c>
    </row>
    <row r="128" spans="1:2" x14ac:dyDescent="0.35">
      <c r="A128">
        <v>2.8513459249999999</v>
      </c>
      <c r="B128">
        <v>-0.86704255100000005</v>
      </c>
    </row>
    <row r="129" spans="1:2" x14ac:dyDescent="0.35">
      <c r="A129">
        <v>0.34250183000000001</v>
      </c>
      <c r="B129">
        <v>-3.2736414520000001</v>
      </c>
    </row>
    <row r="130" spans="1:2" x14ac:dyDescent="0.35">
      <c r="A130">
        <v>2.0852201560000001</v>
      </c>
      <c r="B130">
        <v>0.73120222000000001</v>
      </c>
    </row>
    <row r="131" spans="1:2" x14ac:dyDescent="0.35">
      <c r="A131">
        <f>-2.203363038</f>
        <v>-2.203363038</v>
      </c>
      <c r="B131">
        <v>-2.2381764610000001</v>
      </c>
    </row>
    <row r="132" spans="1:2" x14ac:dyDescent="0.35">
      <c r="A132">
        <f>-1.528557609</f>
        <v>-1.5285576089999999</v>
      </c>
      <c r="B132">
        <v>-1.5180481889999999</v>
      </c>
    </row>
    <row r="133" spans="1:2" x14ac:dyDescent="0.35">
      <c r="A133">
        <v>2.9318217610000001</v>
      </c>
      <c r="B133">
        <v>-1.813934202</v>
      </c>
    </row>
    <row r="134" spans="1:2" x14ac:dyDescent="0.35">
      <c r="A134">
        <v>1.851246701</v>
      </c>
      <c r="B134">
        <v>-4.1052291380000003</v>
      </c>
    </row>
    <row r="135" spans="1:2" x14ac:dyDescent="0.35">
      <c r="A135">
        <f>-3.040976531</f>
        <v>-3.0409765310000001</v>
      </c>
      <c r="B135">
        <v>-2.2387998100000002</v>
      </c>
    </row>
    <row r="136" spans="1:2" x14ac:dyDescent="0.35">
      <c r="A136">
        <v>1.7546196469999999</v>
      </c>
      <c r="B136">
        <v>-0.86063067000000004</v>
      </c>
    </row>
    <row r="137" spans="1:2" x14ac:dyDescent="0.35">
      <c r="A137">
        <v>3.2018475579999999</v>
      </c>
      <c r="B137">
        <v>-1.3639328049999999</v>
      </c>
    </row>
    <row r="138" spans="1:2" x14ac:dyDescent="0.35">
      <c r="A138">
        <v>1.4257753820000001</v>
      </c>
      <c r="B138">
        <v>-4.1541989109999999</v>
      </c>
    </row>
    <row r="139" spans="1:2" x14ac:dyDescent="0.35">
      <c r="A139">
        <v>0.14410278300000001</v>
      </c>
      <c r="B139">
        <v>-3.5090263570000002</v>
      </c>
    </row>
    <row r="140" spans="1:2" x14ac:dyDescent="0.35">
      <c r="A140">
        <f>-0.833282907</f>
        <v>-0.83328290699999996</v>
      </c>
      <c r="B140">
        <v>-1.39509817</v>
      </c>
    </row>
    <row r="141" spans="1:2" x14ac:dyDescent="0.35">
      <c r="A141">
        <f>-0.660385926</f>
        <v>-0.66038592600000001</v>
      </c>
      <c r="B141">
        <v>-1.6387373460000001</v>
      </c>
    </row>
    <row r="142" spans="1:2" x14ac:dyDescent="0.35">
      <c r="A142">
        <v>4.9553566140000003</v>
      </c>
      <c r="B142">
        <v>-2.918490179</v>
      </c>
    </row>
    <row r="143" spans="1:2" x14ac:dyDescent="0.35">
      <c r="A143">
        <v>1.451345925</v>
      </c>
      <c r="B143">
        <v>-3.2670425509999999</v>
      </c>
    </row>
    <row r="144" spans="1:2" x14ac:dyDescent="0.35">
      <c r="A144">
        <f>-0.981392007</f>
        <v>-0.98139200699999996</v>
      </c>
      <c r="B144">
        <v>-1.2313338410000001</v>
      </c>
    </row>
    <row r="145" spans="1:2" x14ac:dyDescent="0.35">
      <c r="A145">
        <v>1.2534227710000001</v>
      </c>
      <c r="B145">
        <v>-2.5893671490000001</v>
      </c>
    </row>
    <row r="146" spans="1:2" x14ac:dyDescent="0.35">
      <c r="A146">
        <v>0.34858023799999999</v>
      </c>
      <c r="B146">
        <v>1.2515171430000001</v>
      </c>
    </row>
    <row r="147" spans="1:2" x14ac:dyDescent="0.35">
      <c r="A147">
        <v>6.3036993429999999</v>
      </c>
      <c r="B147">
        <v>0.138995541</v>
      </c>
    </row>
    <row r="148" spans="1:2" x14ac:dyDescent="0.35">
      <c r="A148">
        <v>3.0516030829999998</v>
      </c>
      <c r="B148">
        <v>-1.845856385</v>
      </c>
    </row>
    <row r="149" spans="1:2" x14ac:dyDescent="0.35">
      <c r="A149">
        <v>2.9994597160000001</v>
      </c>
      <c r="B149">
        <v>-4.4339687000000003E-2</v>
      </c>
    </row>
    <row r="150" spans="1:2" x14ac:dyDescent="0.35">
      <c r="A150">
        <f>-0.93617052</f>
        <v>-0.93617052000000001</v>
      </c>
      <c r="B150">
        <v>-1.280428178</v>
      </c>
    </row>
    <row r="151" spans="1:2" x14ac:dyDescent="0.35">
      <c r="A151">
        <f>-1.781159739</f>
        <v>-1.781159739</v>
      </c>
      <c r="B151">
        <v>-0.560436139</v>
      </c>
    </row>
    <row r="152" spans="1:2" x14ac:dyDescent="0.35">
      <c r="A152">
        <v>1.711294761</v>
      </c>
      <c r="B152">
        <v>-8.5196877000000004E-2</v>
      </c>
    </row>
    <row r="153" spans="1:2" x14ac:dyDescent="0.35">
      <c r="A153">
        <v>1.500376546</v>
      </c>
      <c r="B153">
        <v>-2.480522074</v>
      </c>
    </row>
    <row r="154" spans="1:2" x14ac:dyDescent="0.35">
      <c r="A154">
        <f>-0.576344774</f>
        <v>-0.57634477399999995</v>
      </c>
      <c r="B154">
        <v>-2.1689690279999998</v>
      </c>
    </row>
    <row r="155" spans="1:2" x14ac:dyDescent="0.35">
      <c r="A155">
        <f>-2.664459326</f>
        <v>-2.6644593259999998</v>
      </c>
      <c r="B155">
        <v>-0.92048218699999995</v>
      </c>
    </row>
    <row r="156" spans="1:2" x14ac:dyDescent="0.35">
      <c r="A156">
        <v>1.3929423910000001</v>
      </c>
      <c r="B156">
        <v>-1.376553436</v>
      </c>
    </row>
    <row r="157" spans="1:2" x14ac:dyDescent="0.35">
      <c r="A157">
        <f>-0.00302471</f>
        <v>-3.0247099999999999E-3</v>
      </c>
      <c r="B157">
        <v>-2.391896982</v>
      </c>
    </row>
    <row r="158" spans="1:2" x14ac:dyDescent="0.35">
      <c r="A158">
        <f>-2.346566978</f>
        <v>-2.3465669779999998</v>
      </c>
      <c r="B158">
        <v>-1.6510645589999999</v>
      </c>
    </row>
    <row r="159" spans="1:2" x14ac:dyDescent="0.35">
      <c r="A159">
        <f>-1.485434262</f>
        <v>-1.4854342620000001</v>
      </c>
      <c r="B159">
        <v>-4.1046448890000002</v>
      </c>
    </row>
    <row r="160" spans="1:2" x14ac:dyDescent="0.35">
      <c r="A160">
        <v>3.6372908759999998</v>
      </c>
      <c r="B160">
        <v>-0.38783443499999998</v>
      </c>
    </row>
    <row r="161" spans="1:2" x14ac:dyDescent="0.35">
      <c r="A161">
        <v>3.5317198959999998</v>
      </c>
      <c r="B161">
        <v>-4.1137498460000002</v>
      </c>
    </row>
    <row r="162" spans="1:2" x14ac:dyDescent="0.35">
      <c r="A162">
        <f>-2.873668592</f>
        <v>-2.873668592</v>
      </c>
      <c r="B162">
        <v>-0.74497085100000004</v>
      </c>
    </row>
    <row r="163" spans="1:2" x14ac:dyDescent="0.35">
      <c r="A163">
        <v>1.3548755880000001</v>
      </c>
      <c r="B163">
        <v>-2.5439299960000001</v>
      </c>
    </row>
    <row r="164" spans="1:2" x14ac:dyDescent="0.35">
      <c r="A164">
        <f>-0.52717696</f>
        <v>-0.52717696000000003</v>
      </c>
      <c r="B164">
        <v>-2.6408945300000002</v>
      </c>
    </row>
    <row r="165" spans="1:2" x14ac:dyDescent="0.35">
      <c r="A165">
        <f>-0.736093554</f>
        <v>-0.73609355399999998</v>
      </c>
      <c r="B165">
        <v>-1.5202638500000001</v>
      </c>
    </row>
    <row r="166" spans="1:2" x14ac:dyDescent="0.35">
      <c r="A166">
        <f>-0.931615696</f>
        <v>-0.93161569600000005</v>
      </c>
      <c r="B166">
        <v>-2.1813941219999999</v>
      </c>
    </row>
    <row r="167" spans="1:2" x14ac:dyDescent="0.35">
      <c r="A167">
        <v>1.8574824679999999</v>
      </c>
      <c r="B167">
        <v>-3.9599966339999999</v>
      </c>
    </row>
    <row r="168" spans="1:2" x14ac:dyDescent="0.35">
      <c r="A168">
        <v>2.9003765459999999</v>
      </c>
      <c r="B168">
        <v>-8.0522073999999999E-2</v>
      </c>
    </row>
    <row r="169" spans="1:2" x14ac:dyDescent="0.35">
      <c r="A169">
        <v>2.140524326</v>
      </c>
      <c r="B169">
        <v>-1.339460756</v>
      </c>
    </row>
    <row r="170" spans="1:2" x14ac:dyDescent="0.35">
      <c r="A170">
        <v>2.7375435559999999</v>
      </c>
      <c r="B170">
        <v>-0.152006049</v>
      </c>
    </row>
    <row r="171" spans="1:2" x14ac:dyDescent="0.35">
      <c r="A171">
        <f>-3.109768825</f>
        <v>-3.1097688250000002</v>
      </c>
      <c r="B171">
        <v>-2.049226843</v>
      </c>
    </row>
    <row r="172" spans="1:2" x14ac:dyDescent="0.35">
      <c r="A172">
        <v>-1.2087193439999999</v>
      </c>
      <c r="B172">
        <v>9.6654708000000006E-2</v>
      </c>
    </row>
    <row r="173" spans="1:2" x14ac:dyDescent="0.35">
      <c r="A173">
        <f>-0.104918257</f>
        <v>-0.104918257</v>
      </c>
      <c r="B173">
        <v>-0.48022961199999997</v>
      </c>
    </row>
    <row r="174" spans="1:2" x14ac:dyDescent="0.35">
      <c r="A174">
        <v>3.1970532820000002</v>
      </c>
      <c r="B174">
        <v>-4.2928195110000003</v>
      </c>
    </row>
    <row r="175" spans="1:2" x14ac:dyDescent="0.35">
      <c r="A175">
        <f>-2.0052363</f>
        <v>-2.0052363</v>
      </c>
      <c r="B175">
        <v>-1.2159035890000001</v>
      </c>
    </row>
    <row r="176" spans="1:2" x14ac:dyDescent="0.35">
      <c r="A176">
        <v>1.8686470150000001</v>
      </c>
      <c r="B176">
        <v>-1.679207136</v>
      </c>
    </row>
    <row r="177" spans="1:2" x14ac:dyDescent="0.35">
      <c r="A177">
        <v>1.6001001349999999</v>
      </c>
      <c r="B177">
        <v>-3.0885924359999999</v>
      </c>
    </row>
    <row r="178" spans="1:2" x14ac:dyDescent="0.35">
      <c r="A178">
        <v>0.26657640999999999</v>
      </c>
      <c r="B178">
        <v>7.5834182E-2</v>
      </c>
    </row>
    <row r="179" spans="1:2" x14ac:dyDescent="0.35">
      <c r="A179">
        <v>3.4063606869999998</v>
      </c>
      <c r="B179">
        <v>2.4651474999999999E-2</v>
      </c>
    </row>
    <row r="180" spans="1:2" x14ac:dyDescent="0.35">
      <c r="A180">
        <v>1.2092626980000001</v>
      </c>
      <c r="B180">
        <v>-2.6000463119999999</v>
      </c>
    </row>
    <row r="181" spans="1:2" x14ac:dyDescent="0.35">
      <c r="A181">
        <v>3.2512467009999999</v>
      </c>
      <c r="B181">
        <v>-1.705229138</v>
      </c>
    </row>
    <row r="182" spans="1:2" x14ac:dyDescent="0.35">
      <c r="A182">
        <v>3.1691825960000002</v>
      </c>
      <c r="B182">
        <v>-0.64562811600000003</v>
      </c>
    </row>
    <row r="183" spans="1:2" x14ac:dyDescent="0.35">
      <c r="A183">
        <v>1.2086313150000001</v>
      </c>
      <c r="B183">
        <v>-2.0433059619999998</v>
      </c>
    </row>
    <row r="184" spans="1:2" x14ac:dyDescent="0.35">
      <c r="A184">
        <v>-1.3022953159999999</v>
      </c>
      <c r="B184">
        <v>0.36124114800000001</v>
      </c>
    </row>
    <row r="185" spans="1:2" x14ac:dyDescent="0.35">
      <c r="A185">
        <f>-0.528624198</f>
        <v>-0.52862419800000005</v>
      </c>
      <c r="B185">
        <v>-2.5432558969999999</v>
      </c>
    </row>
    <row r="186" spans="1:2" x14ac:dyDescent="0.35">
      <c r="A186">
        <v>3.2141463859999999</v>
      </c>
      <c r="B186">
        <v>-1.7822189369999999</v>
      </c>
    </row>
    <row r="187" spans="1:2" x14ac:dyDescent="0.35">
      <c r="A187">
        <v>1.4139226090000001</v>
      </c>
      <c r="B187">
        <v>-1.8102124390000001</v>
      </c>
    </row>
    <row r="188" spans="1:2" x14ac:dyDescent="0.35">
      <c r="A188">
        <f>-1.762064002</f>
        <v>-1.762064002</v>
      </c>
      <c r="B188">
        <v>-1.891721558</v>
      </c>
    </row>
    <row r="189" spans="1:2" x14ac:dyDescent="0.35">
      <c r="A189">
        <f>-1.594304577</f>
        <v>-1.5943045769999999</v>
      </c>
      <c r="B189">
        <v>-1.626200565</v>
      </c>
    </row>
    <row r="190" spans="1:2" x14ac:dyDescent="0.35">
      <c r="A190">
        <v>0.92749465099999995</v>
      </c>
      <c r="B190">
        <v>-1.502356901</v>
      </c>
    </row>
    <row r="191" spans="1:2" x14ac:dyDescent="0.35">
      <c r="A191">
        <v>1.4406923330000001</v>
      </c>
      <c r="B191">
        <v>-3.1210674960000002</v>
      </c>
    </row>
    <row r="192" spans="1:2" x14ac:dyDescent="0.35">
      <c r="A192">
        <v>-1.1314235180000001</v>
      </c>
      <c r="B192">
        <v>1.80537993</v>
      </c>
    </row>
    <row r="193" spans="1:2" x14ac:dyDescent="0.35">
      <c r="A193">
        <v>1.9981414239999999</v>
      </c>
      <c r="B193">
        <v>0.42713000699999998</v>
      </c>
    </row>
    <row r="194" spans="1:2" x14ac:dyDescent="0.35">
      <c r="A194">
        <f>-2.644345763</f>
        <v>-2.644345763</v>
      </c>
      <c r="B194">
        <v>-0.37743996400000002</v>
      </c>
    </row>
    <row r="195" spans="1:2" x14ac:dyDescent="0.35">
      <c r="A195">
        <f>-1.812275127</f>
        <v>-1.8122751269999999</v>
      </c>
      <c r="B195">
        <v>-0.16851407600000001</v>
      </c>
    </row>
    <row r="196" spans="1:2" x14ac:dyDescent="0.35">
      <c r="A196">
        <f>-2.100244673</f>
        <v>-2.1002446730000002</v>
      </c>
      <c r="B196">
        <v>-2.1989575710000002</v>
      </c>
    </row>
    <row r="197" spans="1:2" x14ac:dyDescent="0.35">
      <c r="A197">
        <f>-3.213337069</f>
        <v>-3.213337069</v>
      </c>
      <c r="B197">
        <v>-1.667669176</v>
      </c>
    </row>
    <row r="198" spans="1:2" x14ac:dyDescent="0.35">
      <c r="A198">
        <f>-0.066733896</f>
        <v>-6.6733896000000001E-2</v>
      </c>
      <c r="B198">
        <v>-0.56650578900000004</v>
      </c>
    </row>
    <row r="199" spans="1:2" x14ac:dyDescent="0.35">
      <c r="A199">
        <v>-0.700248019</v>
      </c>
      <c r="B199">
        <v>1.8092896890000001</v>
      </c>
    </row>
    <row r="200" spans="1:2" x14ac:dyDescent="0.35">
      <c r="A200">
        <v>1.454129183</v>
      </c>
      <c r="B200">
        <v>-3.1179863129999998</v>
      </c>
    </row>
    <row r="201" spans="1:2" x14ac:dyDescent="0.35">
      <c r="A201">
        <v>2.3342642910000002</v>
      </c>
      <c r="B201">
        <v>-2.5988433679999998</v>
      </c>
    </row>
    <row r="202" spans="1:2" x14ac:dyDescent="0.35">
      <c r="A202">
        <v>1.6877795170000001</v>
      </c>
      <c r="B202">
        <v>-7.5863588999999995E-2</v>
      </c>
    </row>
    <row r="203" spans="1:2" x14ac:dyDescent="0.35">
      <c r="A203">
        <f>-1.217476852</f>
        <v>-1.2174768520000001</v>
      </c>
      <c r="B203">
        <v>-0.57324864900000005</v>
      </c>
    </row>
    <row r="204" spans="1:2" x14ac:dyDescent="0.35">
      <c r="A204">
        <f>-1.792711863</f>
        <v>-1.7927118630000001</v>
      </c>
      <c r="B204">
        <v>-0.43032999999999999</v>
      </c>
    </row>
    <row r="205" spans="1:2" x14ac:dyDescent="0.35">
      <c r="A205">
        <v>0.55696408100000006</v>
      </c>
      <c r="B205">
        <v>0.56982902899999999</v>
      </c>
    </row>
    <row r="206" spans="1:2" x14ac:dyDescent="0.35">
      <c r="A206">
        <v>1.8224401699999999</v>
      </c>
      <c r="B206">
        <v>-0.77507929200000003</v>
      </c>
    </row>
    <row r="207" spans="1:2" x14ac:dyDescent="0.35">
      <c r="A207">
        <v>1.3531575790000001</v>
      </c>
      <c r="B207">
        <v>-1.5008034859999999</v>
      </c>
    </row>
    <row r="208" spans="1:2" x14ac:dyDescent="0.35">
      <c r="A208">
        <v>6.0620747169999998</v>
      </c>
      <c r="B208">
        <v>-0.92347609500000005</v>
      </c>
    </row>
    <row r="209" spans="1:2" x14ac:dyDescent="0.35">
      <c r="A209">
        <v>-2.2996434780000001</v>
      </c>
      <c r="B209">
        <v>1.282219097</v>
      </c>
    </row>
    <row r="210" spans="1:2" x14ac:dyDescent="0.35">
      <c r="A210">
        <v>3.069213821</v>
      </c>
      <c r="B210">
        <v>-0.67283422699999995</v>
      </c>
    </row>
    <row r="211" spans="1:2" x14ac:dyDescent="0.35">
      <c r="A211">
        <v>0.52071338</v>
      </c>
      <c r="B211">
        <v>0.40266046100000003</v>
      </c>
    </row>
    <row r="212" spans="1:2" x14ac:dyDescent="0.35">
      <c r="A212">
        <f>-0.403699165</f>
        <v>-0.40369916500000003</v>
      </c>
      <c r="B212">
        <v>-4.607338865</v>
      </c>
    </row>
    <row r="213" spans="1:2" x14ac:dyDescent="0.35">
      <c r="A213">
        <v>2.8638294800000001</v>
      </c>
      <c r="B213">
        <v>-0.88042817799999995</v>
      </c>
    </row>
    <row r="214" spans="1:2" x14ac:dyDescent="0.35">
      <c r="A214">
        <v>2.6236349639999998</v>
      </c>
      <c r="B214">
        <v>-1.5683211189999999</v>
      </c>
    </row>
    <row r="215" spans="1:2" x14ac:dyDescent="0.35">
      <c r="A215">
        <f>-2.513405835</f>
        <v>-2.5134058349999999</v>
      </c>
      <c r="B215">
        <v>-0.377703966</v>
      </c>
    </row>
    <row r="216" spans="1:2" x14ac:dyDescent="0.35">
      <c r="A216">
        <v>1.2103387839999999</v>
      </c>
      <c r="B216">
        <v>-2.0714612699999999</v>
      </c>
    </row>
    <row r="217" spans="1:2" x14ac:dyDescent="0.35">
      <c r="A217">
        <v>3.7109808850000001</v>
      </c>
      <c r="B217">
        <v>-0.28406446400000002</v>
      </c>
    </row>
    <row r="218" spans="1:2" x14ac:dyDescent="0.35">
      <c r="A218">
        <v>0.38485626299999998</v>
      </c>
      <c r="B218">
        <v>-4.1467650799999998</v>
      </c>
    </row>
    <row r="219" spans="1:2" x14ac:dyDescent="0.35">
      <c r="A219">
        <v>2.9578227460000002</v>
      </c>
      <c r="B219">
        <v>-0.69730333300000003</v>
      </c>
    </row>
    <row r="220" spans="1:2" x14ac:dyDescent="0.35">
      <c r="A220">
        <f>-1.979204247</f>
        <v>-1.979204247</v>
      </c>
      <c r="B220">
        <v>-1.1476838760000001</v>
      </c>
    </row>
    <row r="221" spans="1:2" x14ac:dyDescent="0.35">
      <c r="A221">
        <v>1.20899723</v>
      </c>
      <c r="B221">
        <v>-2.2608767890000001</v>
      </c>
    </row>
    <row r="222" spans="1:2" x14ac:dyDescent="0.35">
      <c r="A222">
        <f>-1.72983494</f>
        <v>-1.7298349399999999</v>
      </c>
      <c r="B222">
        <v>-1.8473771830000001</v>
      </c>
    </row>
    <row r="223" spans="1:2" x14ac:dyDescent="0.35">
      <c r="A223">
        <f>-1.134947869</f>
        <v>-1.1349478690000001</v>
      </c>
      <c r="B223">
        <v>-0.58474570299999995</v>
      </c>
    </row>
    <row r="224" spans="1:2" x14ac:dyDescent="0.35">
      <c r="A224">
        <v>6.3606146109999999</v>
      </c>
      <c r="B224">
        <v>0.91777143000000005</v>
      </c>
    </row>
    <row r="225" spans="1:2" x14ac:dyDescent="0.35">
      <c r="A225">
        <v>1.339322398</v>
      </c>
      <c r="B225">
        <v>-1.593999014</v>
      </c>
    </row>
    <row r="226" spans="1:2" x14ac:dyDescent="0.35">
      <c r="A226">
        <v>1.9</v>
      </c>
      <c r="B226">
        <v>-3</v>
      </c>
    </row>
    <row r="227" spans="1:2" x14ac:dyDescent="0.35">
      <c r="A227">
        <v>0.39679965299999997</v>
      </c>
      <c r="B227">
        <v>-3.1322425300000001</v>
      </c>
    </row>
    <row r="228" spans="1:2" x14ac:dyDescent="0.35">
      <c r="A228">
        <f>-0.190532817</f>
        <v>-0.19053281699999999</v>
      </c>
      <c r="B228">
        <v>-2.9599451590000001</v>
      </c>
    </row>
    <row r="229" spans="1:2" x14ac:dyDescent="0.35">
      <c r="A229">
        <f>-2.425756537</f>
        <v>-2.4257565369999998</v>
      </c>
      <c r="B229">
        <v>-1.8268389039999999</v>
      </c>
    </row>
    <row r="230" spans="1:2" x14ac:dyDescent="0.35">
      <c r="A230">
        <v>1.843940881</v>
      </c>
      <c r="B230">
        <v>-3.8886580820000001</v>
      </c>
    </row>
    <row r="231" spans="1:2" x14ac:dyDescent="0.35">
      <c r="A231">
        <f>-1.916265068</f>
        <v>-1.916265068</v>
      </c>
      <c r="B231">
        <v>-3.786642997</v>
      </c>
    </row>
    <row r="232" spans="1:2" x14ac:dyDescent="0.35">
      <c r="A232">
        <f>-2.344884697</f>
        <v>-2.3448846969999999</v>
      </c>
      <c r="B232">
        <v>-2.2335836869999999</v>
      </c>
    </row>
    <row r="233" spans="1:2" x14ac:dyDescent="0.35">
      <c r="A233">
        <v>4.6842856040000003</v>
      </c>
      <c r="B233">
        <v>-3.215349142</v>
      </c>
    </row>
    <row r="234" spans="1:2" x14ac:dyDescent="0.35">
      <c r="A234">
        <v>0.30210382400000002</v>
      </c>
      <c r="B234">
        <v>-3.317192307</v>
      </c>
    </row>
    <row r="235" spans="1:2" x14ac:dyDescent="0.35">
      <c r="A235">
        <v>0.118706596</v>
      </c>
      <c r="B235">
        <v>-3.0698456059999999</v>
      </c>
    </row>
    <row r="236" spans="1:2" x14ac:dyDescent="0.35">
      <c r="A236">
        <v>0.278661137</v>
      </c>
      <c r="B236">
        <v>-4.2092373250000001</v>
      </c>
    </row>
    <row r="237" spans="1:2" x14ac:dyDescent="0.35">
      <c r="A237">
        <v>3.2494901930000002</v>
      </c>
      <c r="B237">
        <v>-1.512857315</v>
      </c>
    </row>
    <row r="238" spans="1:2" x14ac:dyDescent="0.35">
      <c r="A238">
        <v>6.3417151059999997</v>
      </c>
      <c r="B238">
        <v>1.4842754309999999</v>
      </c>
    </row>
    <row r="239" spans="1:2" x14ac:dyDescent="0.35">
      <c r="A239">
        <f>-3.262528957</f>
        <v>-3.2625289569999998</v>
      </c>
      <c r="B239">
        <v>-0.54970185900000001</v>
      </c>
    </row>
    <row r="240" spans="1:2" x14ac:dyDescent="0.35">
      <c r="A240">
        <f>-0.861996308</f>
        <v>-0.86199630800000004</v>
      </c>
      <c r="B240">
        <v>-1.10122137</v>
      </c>
    </row>
    <row r="241" spans="1:2" x14ac:dyDescent="0.35">
      <c r="A241">
        <v>2.3117974760000002</v>
      </c>
      <c r="B241">
        <v>0.89956682399999999</v>
      </c>
    </row>
    <row r="242" spans="1:2" x14ac:dyDescent="0.35">
      <c r="A242">
        <f>-2.207187621</f>
        <v>-2.2071876210000001</v>
      </c>
      <c r="B242">
        <v>-1.4445402190000001</v>
      </c>
    </row>
    <row r="243" spans="1:2" x14ac:dyDescent="0.35">
      <c r="A243">
        <f>-0.909211616</f>
        <v>-0.909211616</v>
      </c>
      <c r="B243">
        <v>-1.309461915</v>
      </c>
    </row>
    <row r="244" spans="1:2" x14ac:dyDescent="0.35">
      <c r="A244">
        <v>2.6089972299999999</v>
      </c>
      <c r="B244">
        <v>0.139123211</v>
      </c>
    </row>
    <row r="245" spans="1:2" x14ac:dyDescent="0.35">
      <c r="A245">
        <v>2.30921639</v>
      </c>
      <c r="B245">
        <v>-1.1020199479999999</v>
      </c>
    </row>
    <row r="246" spans="1:2" x14ac:dyDescent="0.35">
      <c r="A246">
        <v>1.992431619</v>
      </c>
      <c r="B246">
        <v>0.37079521999999998</v>
      </c>
    </row>
    <row r="247" spans="1:2" x14ac:dyDescent="0.35">
      <c r="A247">
        <v>0.68542024000000001</v>
      </c>
      <c r="B247">
        <v>-3.8253023740000001</v>
      </c>
    </row>
    <row r="248" spans="1:2" x14ac:dyDescent="0.35">
      <c r="A248">
        <v>2.1218804690000002</v>
      </c>
      <c r="B248">
        <v>-2.8843043160000001</v>
      </c>
    </row>
    <row r="249" spans="1:2" x14ac:dyDescent="0.35">
      <c r="A249">
        <v>0.55130771700000003</v>
      </c>
      <c r="B249">
        <v>0.52627388799999997</v>
      </c>
    </row>
    <row r="250" spans="1:2" x14ac:dyDescent="0.35">
      <c r="A250">
        <v>2.8396089139999998</v>
      </c>
      <c r="B250">
        <v>-0.85440479599999997</v>
      </c>
    </row>
    <row r="251" spans="1:2" x14ac:dyDescent="0.35">
      <c r="A251">
        <v>6.2056645330000002</v>
      </c>
      <c r="B251">
        <v>-0.40122054800000001</v>
      </c>
    </row>
    <row r="252" spans="1:2" x14ac:dyDescent="0.35">
      <c r="A252">
        <f>-0.633463756</f>
        <v>-0.63346375600000004</v>
      </c>
      <c r="B252">
        <v>-1.68838818</v>
      </c>
    </row>
    <row r="253" spans="1:2" x14ac:dyDescent="0.35">
      <c r="A253">
        <v>2.7990889239999999</v>
      </c>
      <c r="B253">
        <v>-0.73396429500000004</v>
      </c>
    </row>
    <row r="254" spans="1:2" x14ac:dyDescent="0.35">
      <c r="A254">
        <f>-1.19668056</f>
        <v>-1.1966805599999999</v>
      </c>
      <c r="B254">
        <v>-0.33414347900000002</v>
      </c>
    </row>
    <row r="255" spans="1:2" x14ac:dyDescent="0.35">
      <c r="A255">
        <v>2.741649169</v>
      </c>
      <c r="B255">
        <v>-1.688369378</v>
      </c>
    </row>
    <row r="256" spans="1:2" x14ac:dyDescent="0.35">
      <c r="A256">
        <v>1.7797583290000001</v>
      </c>
      <c r="B256">
        <v>-4.2148987050000004</v>
      </c>
    </row>
    <row r="257" spans="1:2" x14ac:dyDescent="0.35">
      <c r="A257">
        <v>1.200054953</v>
      </c>
      <c r="B257">
        <v>-1.958852778</v>
      </c>
    </row>
    <row r="258" spans="1:2" x14ac:dyDescent="0.35">
      <c r="A258">
        <f>-0.868178239</f>
        <v>-0.86817823900000002</v>
      </c>
      <c r="B258">
        <v>-2.2139342019999999</v>
      </c>
    </row>
    <row r="259" spans="1:2" x14ac:dyDescent="0.35">
      <c r="A259">
        <v>3.0953130450000002</v>
      </c>
      <c r="B259">
        <v>-1.166435109</v>
      </c>
    </row>
    <row r="260" spans="1:2" x14ac:dyDescent="0.35">
      <c r="A260">
        <f>-1.779008851</f>
        <v>-1.7790088509999999</v>
      </c>
      <c r="B260">
        <v>-1.9138347149999999</v>
      </c>
    </row>
    <row r="261" spans="1:2" x14ac:dyDescent="0.35">
      <c r="A261">
        <v>-2.91447134</v>
      </c>
      <c r="B261">
        <v>0.52889856999999996</v>
      </c>
    </row>
    <row r="262" spans="1:2" x14ac:dyDescent="0.35">
      <c r="A262">
        <v>-3.0572509370000001</v>
      </c>
      <c r="B262">
        <v>0.231530124</v>
      </c>
    </row>
    <row r="263" spans="1:2" x14ac:dyDescent="0.35">
      <c r="A263">
        <f>-1.005207739</f>
        <v>-1.005207739</v>
      </c>
      <c r="B263">
        <v>-4.3723534749999997</v>
      </c>
    </row>
    <row r="264" spans="1:2" x14ac:dyDescent="0.35">
      <c r="A264">
        <v>2.6086313149999998</v>
      </c>
      <c r="B264">
        <v>0.35669403799999999</v>
      </c>
    </row>
    <row r="265" spans="1:2" x14ac:dyDescent="0.35">
      <c r="A265">
        <f>-2.593416047</f>
        <v>-2.5934160469999998</v>
      </c>
      <c r="B265">
        <v>-0.37507181000000001</v>
      </c>
    </row>
    <row r="266" spans="1:2" x14ac:dyDescent="0.35">
      <c r="A266">
        <f>-1.189627209</f>
        <v>-1.189627209</v>
      </c>
      <c r="B266">
        <v>-0.23513896300000001</v>
      </c>
    </row>
    <row r="267" spans="1:2" x14ac:dyDescent="0.35">
      <c r="A267">
        <f>-2.98877674</f>
        <v>-2.98877674</v>
      </c>
      <c r="B267">
        <v>-2.3642807960000001</v>
      </c>
    </row>
    <row r="268" spans="1:2" x14ac:dyDescent="0.35">
      <c r="A268">
        <v>2.1887503530000001</v>
      </c>
      <c r="B268">
        <v>0.86005503699999997</v>
      </c>
    </row>
    <row r="269" spans="1:2" x14ac:dyDescent="0.35">
      <c r="A269">
        <v>-1.519653087</v>
      </c>
      <c r="B269">
        <v>0.49879704000000002</v>
      </c>
    </row>
    <row r="270" spans="1:2" x14ac:dyDescent="0.35">
      <c r="A270">
        <v>2.2206503519999998</v>
      </c>
      <c r="B270">
        <v>-2.8046530280000002</v>
      </c>
    </row>
    <row r="271" spans="1:2" x14ac:dyDescent="0.35">
      <c r="A271">
        <v>0.54816219099999997</v>
      </c>
      <c r="B271">
        <v>-4.000083396</v>
      </c>
    </row>
    <row r="272" spans="1:2" x14ac:dyDescent="0.35">
      <c r="A272">
        <v>1.234994871</v>
      </c>
      <c r="B272">
        <v>-0.57206528000000001</v>
      </c>
    </row>
    <row r="273" spans="1:2" x14ac:dyDescent="0.35">
      <c r="A273">
        <v>-2.6818490769999999</v>
      </c>
      <c r="B273">
        <v>0.88307322700000002</v>
      </c>
    </row>
    <row r="274" spans="1:2" x14ac:dyDescent="0.35">
      <c r="A274">
        <v>2.015499573</v>
      </c>
      <c r="B274">
        <v>-9.9175087999999995E-2</v>
      </c>
    </row>
    <row r="275" spans="1:2" x14ac:dyDescent="0.35">
      <c r="A275">
        <f>-0.556059119</f>
        <v>-0.55605911900000005</v>
      </c>
      <c r="B275">
        <v>-1.8886580820000001</v>
      </c>
    </row>
    <row r="276" spans="1:2" x14ac:dyDescent="0.35">
      <c r="A276">
        <v>1.0460040770000001</v>
      </c>
      <c r="B276">
        <v>-0.46132455999999999</v>
      </c>
    </row>
    <row r="277" spans="1:2" x14ac:dyDescent="0.35">
      <c r="A277">
        <f>-2.836082666</f>
        <v>-2.8360826659999998</v>
      </c>
      <c r="B277">
        <v>-2.67336215</v>
      </c>
    </row>
    <row r="278" spans="1:2" x14ac:dyDescent="0.35">
      <c r="A278">
        <f>-2.766154507</f>
        <v>-2.766154507</v>
      </c>
      <c r="B278">
        <v>-2.7946141180000001</v>
      </c>
    </row>
    <row r="279" spans="1:2" x14ac:dyDescent="0.35">
      <c r="A279">
        <v>3.4318344060000001</v>
      </c>
      <c r="B279">
        <v>2.3468642000000001E-2</v>
      </c>
    </row>
    <row r="280" spans="1:2" x14ac:dyDescent="0.35">
      <c r="A280">
        <v>1.212170609</v>
      </c>
      <c r="B280">
        <v>-2.1273161389999999</v>
      </c>
    </row>
    <row r="281" spans="1:2" x14ac:dyDescent="0.35">
      <c r="A281">
        <v>2.8012661310000002</v>
      </c>
      <c r="B281">
        <v>-0.81110483899999997</v>
      </c>
    </row>
    <row r="282" spans="1:2" x14ac:dyDescent="0.35">
      <c r="A282">
        <f>-1.990898032</f>
        <v>-1.990898032</v>
      </c>
      <c r="B282">
        <v>-1.197703704</v>
      </c>
    </row>
    <row r="283" spans="1:2" x14ac:dyDescent="0.35">
      <c r="A283">
        <v>2.5876809340000002</v>
      </c>
      <c r="B283">
        <v>-1.5248423790000001</v>
      </c>
    </row>
    <row r="284" spans="1:2" x14ac:dyDescent="0.35">
      <c r="A284">
        <v>0.59965824099999998</v>
      </c>
      <c r="B284">
        <v>-2.5986906799999998</v>
      </c>
    </row>
    <row r="285" spans="1:2" x14ac:dyDescent="0.35">
      <c r="A285">
        <v>0.91457074000000005</v>
      </c>
      <c r="B285">
        <v>-3.5049813990000001</v>
      </c>
    </row>
    <row r="286" spans="1:2" x14ac:dyDescent="0.35">
      <c r="A286">
        <f>-0.880030196</f>
        <v>-0.88003019599999999</v>
      </c>
      <c r="B286">
        <v>-1.3415090839999999</v>
      </c>
    </row>
    <row r="287" spans="1:2" x14ac:dyDescent="0.35">
      <c r="A287">
        <v>-0.77611257600000005</v>
      </c>
      <c r="B287">
        <v>1.815805637</v>
      </c>
    </row>
    <row r="288" spans="1:2" x14ac:dyDescent="0.35">
      <c r="A288">
        <v>0.40245066000000002</v>
      </c>
      <c r="B288">
        <v>-3.2064739420000001</v>
      </c>
    </row>
    <row r="289" spans="1:2" x14ac:dyDescent="0.35">
      <c r="A289">
        <f>-0.460043286</f>
        <v>-0.460043286</v>
      </c>
      <c r="B289">
        <v>-2.7622301600000001</v>
      </c>
    </row>
    <row r="290" spans="1:2" x14ac:dyDescent="0.35">
      <c r="A290">
        <v>0.34226735899999999</v>
      </c>
      <c r="B290">
        <v>-4.1749886329999999</v>
      </c>
    </row>
    <row r="291" spans="1:2" x14ac:dyDescent="0.35">
      <c r="A291">
        <v>8.0012595000000006E-2</v>
      </c>
      <c r="B291">
        <v>-2.4094849329999999</v>
      </c>
    </row>
    <row r="292" spans="1:2" x14ac:dyDescent="0.35">
      <c r="A292">
        <f>-2.034419036</f>
        <v>-2.0344190360000001</v>
      </c>
      <c r="B292">
        <v>-1.1226097269999999</v>
      </c>
    </row>
    <row r="293" spans="1:2" x14ac:dyDescent="0.35">
      <c r="A293">
        <f>-3.257522799</f>
        <v>-3.2575227990000002</v>
      </c>
      <c r="B293">
        <v>-1.413616467</v>
      </c>
    </row>
    <row r="294" spans="1:2" x14ac:dyDescent="0.35">
      <c r="A294">
        <v>1.9715185369999999</v>
      </c>
      <c r="B294">
        <v>-0.19746229500000001</v>
      </c>
    </row>
    <row r="295" spans="1:2" x14ac:dyDescent="0.35">
      <c r="A295">
        <v>2.3185350480000002</v>
      </c>
      <c r="B295">
        <v>-2.6667099539999999</v>
      </c>
    </row>
    <row r="296" spans="1:2" x14ac:dyDescent="0.35">
      <c r="A296">
        <f>-1.809723785</f>
        <v>-1.8097237850000001</v>
      </c>
      <c r="B296">
        <v>-0.248081207</v>
      </c>
    </row>
    <row r="297" spans="1:2" x14ac:dyDescent="0.35">
      <c r="A297">
        <v>1.183732359</v>
      </c>
      <c r="B297">
        <v>-2.5065709780000001</v>
      </c>
    </row>
    <row r="298" spans="1:2" x14ac:dyDescent="0.35">
      <c r="A298">
        <v>-2.1859251240000002</v>
      </c>
      <c r="B298">
        <v>1.3723077619999999</v>
      </c>
    </row>
    <row r="299" spans="1:2" x14ac:dyDescent="0.35">
      <c r="A299">
        <v>0.55515801799999998</v>
      </c>
      <c r="B299">
        <v>0.752832536</v>
      </c>
    </row>
    <row r="300" spans="1:2" x14ac:dyDescent="0.35">
      <c r="A300">
        <v>0.63784000200000002</v>
      </c>
      <c r="B300">
        <v>-1.7844100249999999</v>
      </c>
    </row>
    <row r="301" spans="1:2" x14ac:dyDescent="0.35">
      <c r="A301">
        <f>-0.851269711</f>
        <v>-0.85126971100000004</v>
      </c>
      <c r="B301">
        <v>-0.46206161600000001</v>
      </c>
    </row>
    <row r="302" spans="1:2" x14ac:dyDescent="0.35">
      <c r="A302">
        <v>0.33996030999999999</v>
      </c>
      <c r="B302">
        <v>0.129424765</v>
      </c>
    </row>
    <row r="303" spans="1:2" x14ac:dyDescent="0.35">
      <c r="A303">
        <v>2.5837323589999999</v>
      </c>
      <c r="B303">
        <v>-0.106570978</v>
      </c>
    </row>
    <row r="304" spans="1:2" x14ac:dyDescent="0.35">
      <c r="A304">
        <v>0.87282303999999999</v>
      </c>
      <c r="B304">
        <v>-0.24089453</v>
      </c>
    </row>
    <row r="305" spans="1:2" x14ac:dyDescent="0.35">
      <c r="A305">
        <v>0.92004173300000003</v>
      </c>
      <c r="B305">
        <v>-3.509245135</v>
      </c>
    </row>
    <row r="306" spans="1:2" x14ac:dyDescent="0.35">
      <c r="A306">
        <v>6.3495410220000004</v>
      </c>
      <c r="B306">
        <v>1.370551844</v>
      </c>
    </row>
    <row r="307" spans="1:2" x14ac:dyDescent="0.35">
      <c r="A307">
        <v>2.854780721</v>
      </c>
      <c r="B307">
        <v>-9.9242492000000002E-2</v>
      </c>
    </row>
    <row r="308" spans="1:2" x14ac:dyDescent="0.35">
      <c r="A308">
        <v>0.86468342799999998</v>
      </c>
      <c r="B308">
        <v>-1.503894117</v>
      </c>
    </row>
    <row r="309" spans="1:2" x14ac:dyDescent="0.35">
      <c r="A309">
        <f>-2.408119483</f>
        <v>-2.4081194830000001</v>
      </c>
      <c r="B309">
        <v>-1.033354871</v>
      </c>
    </row>
    <row r="310" spans="1:2" x14ac:dyDescent="0.35">
      <c r="A310">
        <f>-2.407057609</f>
        <v>-2.4070576090000002</v>
      </c>
      <c r="B310">
        <v>-1.7765534359999999</v>
      </c>
    </row>
    <row r="311" spans="1:2" x14ac:dyDescent="0.35">
      <c r="A311">
        <f>-2.442901433</f>
        <v>-2.4429014329999998</v>
      </c>
      <c r="B311">
        <v>-2.131048571</v>
      </c>
    </row>
    <row r="312" spans="1:2" x14ac:dyDescent="0.35">
      <c r="A312">
        <v>3.192166968</v>
      </c>
      <c r="B312">
        <v>-1.805217013</v>
      </c>
    </row>
    <row r="313" spans="1:2" x14ac:dyDescent="0.35">
      <c r="A313">
        <v>0.40605049300000001</v>
      </c>
      <c r="B313">
        <v>-4.1311806869999996</v>
      </c>
    </row>
    <row r="314" spans="1:2" x14ac:dyDescent="0.35">
      <c r="A314">
        <f>-1.812663133</f>
        <v>-1.812663133</v>
      </c>
      <c r="B314">
        <v>-0.60000166200000005</v>
      </c>
    </row>
    <row r="315" spans="1:2" x14ac:dyDescent="0.35">
      <c r="A315">
        <v>-1.2504389220000001</v>
      </c>
      <c r="B315">
        <v>0.252482443</v>
      </c>
    </row>
    <row r="316" spans="1:2" x14ac:dyDescent="0.35">
      <c r="A316">
        <v>0.87144239099999998</v>
      </c>
      <c r="B316">
        <v>-3.5180481889999999</v>
      </c>
    </row>
    <row r="317" spans="1:2" x14ac:dyDescent="0.35">
      <c r="A317">
        <v>0.161191573</v>
      </c>
      <c r="B317">
        <v>-2.4318087099999999</v>
      </c>
    </row>
    <row r="318" spans="1:2" x14ac:dyDescent="0.35">
      <c r="A318">
        <v>1.0856541820000001</v>
      </c>
      <c r="B318">
        <v>-1.6201200579999999</v>
      </c>
    </row>
    <row r="319" spans="1:2" x14ac:dyDescent="0.35">
      <c r="A319">
        <v>2.0302383439999998</v>
      </c>
      <c r="B319">
        <v>0.59012081800000005</v>
      </c>
    </row>
    <row r="320" spans="1:2" x14ac:dyDescent="0.35">
      <c r="A320">
        <v>5.1463484639999999</v>
      </c>
      <c r="B320">
        <v>-2.6811656959999999</v>
      </c>
    </row>
    <row r="321" spans="1:2" x14ac:dyDescent="0.35">
      <c r="A321">
        <v>1.519969804</v>
      </c>
      <c r="B321">
        <v>-3.3415090840000001</v>
      </c>
    </row>
    <row r="322" spans="1:2" x14ac:dyDescent="0.35">
      <c r="A322">
        <v>2.5810163180000001</v>
      </c>
      <c r="B322">
        <v>-0.14504621400000001</v>
      </c>
    </row>
    <row r="323" spans="1:2" x14ac:dyDescent="0.35">
      <c r="A323">
        <f>-2.162931407</f>
        <v>-2.1629314069999999</v>
      </c>
      <c r="B323">
        <v>-2.2262026189999999</v>
      </c>
    </row>
    <row r="324" spans="1:2" x14ac:dyDescent="0.35">
      <c r="A324">
        <v>0.58906101499999997</v>
      </c>
      <c r="B324">
        <v>-2.2220580760000002</v>
      </c>
    </row>
    <row r="325" spans="1:2" x14ac:dyDescent="0.35">
      <c r="A325">
        <f>-1.676437754</f>
        <v>-1.6764377539999999</v>
      </c>
      <c r="B325">
        <v>-3.974065929</v>
      </c>
    </row>
    <row r="326" spans="1:2" x14ac:dyDescent="0.35">
      <c r="A326">
        <v>2.0024918650000001</v>
      </c>
      <c r="B326">
        <v>1.0162551000000001E-2</v>
      </c>
    </row>
    <row r="327" spans="1:2" x14ac:dyDescent="0.35">
      <c r="A327">
        <v>2.5915462370000002</v>
      </c>
      <c r="B327">
        <v>-3.9845269000000003E-2</v>
      </c>
    </row>
    <row r="328" spans="1:2" x14ac:dyDescent="0.35">
      <c r="A328">
        <v>3.3538585510000001</v>
      </c>
      <c r="B328">
        <v>2.4519138999999999E-2</v>
      </c>
    </row>
    <row r="329" spans="1:2" x14ac:dyDescent="0.35">
      <c r="A329">
        <v>-0.73801312100000005</v>
      </c>
      <c r="B329">
        <v>1.8129327710000001</v>
      </c>
    </row>
    <row r="330" spans="1:2" x14ac:dyDescent="0.35">
      <c r="A330">
        <v>3.3778128569999999</v>
      </c>
      <c r="B330">
        <v>-0.56607178199999997</v>
      </c>
    </row>
    <row r="331" spans="1:2" x14ac:dyDescent="0.35">
      <c r="A331">
        <f>-0.070669354</f>
        <v>-7.0669354000000004E-2</v>
      </c>
      <c r="B331">
        <v>-0.63237094500000002</v>
      </c>
    </row>
    <row r="332" spans="1:2" x14ac:dyDescent="0.35">
      <c r="A332">
        <v>-2.3367811289999998</v>
      </c>
      <c r="B332">
        <v>1.2503664830000001</v>
      </c>
    </row>
    <row r="333" spans="1:2" x14ac:dyDescent="0.35">
      <c r="A333">
        <v>0.59180148300000002</v>
      </c>
      <c r="B333">
        <v>-2.2735178569999999</v>
      </c>
    </row>
    <row r="334" spans="1:2" x14ac:dyDescent="0.35">
      <c r="A334">
        <f>-3.282256598</f>
        <v>-3.282256598</v>
      </c>
      <c r="B334">
        <v>-1.161580968</v>
      </c>
    </row>
    <row r="335" spans="1:2" x14ac:dyDescent="0.35">
      <c r="A335">
        <v>1.7659610939999999</v>
      </c>
      <c r="B335">
        <v>-0.848363706</v>
      </c>
    </row>
    <row r="336" spans="1:2" x14ac:dyDescent="0.35">
      <c r="A336">
        <v>-1.582802263</v>
      </c>
      <c r="B336">
        <v>1.6977942500000001</v>
      </c>
    </row>
    <row r="337" spans="1:2" x14ac:dyDescent="0.35">
      <c r="A337">
        <f>-0.089019115</f>
        <v>-8.9019114999999996E-2</v>
      </c>
      <c r="B337">
        <v>-0.68406446399999998</v>
      </c>
    </row>
    <row r="338" spans="1:2" x14ac:dyDescent="0.35">
      <c r="A338">
        <v>2.7211243249999999</v>
      </c>
      <c r="B338">
        <v>-1.6698633490000001</v>
      </c>
    </row>
    <row r="339" spans="1:2" x14ac:dyDescent="0.35">
      <c r="A339">
        <v>1.9939220740000001</v>
      </c>
      <c r="B339">
        <v>-0.19984553699999999</v>
      </c>
    </row>
    <row r="340" spans="1:2" x14ac:dyDescent="0.35">
      <c r="A340">
        <v>1.1915462370000001</v>
      </c>
      <c r="B340">
        <v>-2.4398452690000001</v>
      </c>
    </row>
    <row r="341" spans="1:2" x14ac:dyDescent="0.35">
      <c r="A341">
        <v>-0.81453094800000003</v>
      </c>
      <c r="B341">
        <v>1.817897831</v>
      </c>
    </row>
    <row r="342" spans="1:2" x14ac:dyDescent="0.35">
      <c r="A342">
        <f>-0.142839547</f>
        <v>-0.14283954700000001</v>
      </c>
      <c r="B342">
        <v>-0.445128727</v>
      </c>
    </row>
    <row r="343" spans="1:2" x14ac:dyDescent="0.35">
      <c r="A343">
        <v>1.3776363119999999</v>
      </c>
      <c r="B343">
        <v>-3.1499481280000001</v>
      </c>
    </row>
    <row r="344" spans="1:2" x14ac:dyDescent="0.35">
      <c r="A344">
        <v>1.046611059</v>
      </c>
      <c r="B344">
        <v>-1.5714640339999999</v>
      </c>
    </row>
    <row r="345" spans="1:2" x14ac:dyDescent="0.35">
      <c r="A345">
        <v>0.61878827999999997</v>
      </c>
      <c r="B345">
        <v>-2.539343503</v>
      </c>
    </row>
    <row r="346" spans="1:2" x14ac:dyDescent="0.35">
      <c r="A346">
        <v>1.678661137</v>
      </c>
      <c r="B346">
        <v>-1.809237325</v>
      </c>
    </row>
    <row r="347" spans="1:2" x14ac:dyDescent="0.35">
      <c r="A347">
        <v>0.60010453399999997</v>
      </c>
      <c r="B347">
        <v>-2.3682030809999999</v>
      </c>
    </row>
    <row r="348" spans="1:2" x14ac:dyDescent="0.35">
      <c r="A348">
        <v>2.0137515650000002</v>
      </c>
      <c r="B348">
        <v>-8.3558666000000004E-2</v>
      </c>
    </row>
    <row r="349" spans="1:2" x14ac:dyDescent="0.35">
      <c r="A349">
        <v>0.48075141900000001</v>
      </c>
      <c r="B349">
        <v>0.309252001</v>
      </c>
    </row>
    <row r="350" spans="1:2" x14ac:dyDescent="0.35">
      <c r="A350">
        <v>2.2419448869999998</v>
      </c>
      <c r="B350">
        <v>-2.4348489899999999</v>
      </c>
    </row>
    <row r="351" spans="1:2" x14ac:dyDescent="0.35">
      <c r="A351">
        <v>2.3109808850000002</v>
      </c>
      <c r="B351">
        <v>-2.684064464</v>
      </c>
    </row>
    <row r="352" spans="1:2" x14ac:dyDescent="0.35">
      <c r="A352">
        <f>-0.517298333</f>
        <v>-0.51729833300000005</v>
      </c>
      <c r="B352">
        <v>-2.5138781630000002</v>
      </c>
    </row>
    <row r="353" spans="1:2" x14ac:dyDescent="0.35">
      <c r="A353">
        <v>0.14467856900000001</v>
      </c>
      <c r="B353">
        <v>1.46525006</v>
      </c>
    </row>
    <row r="354" spans="1:2" x14ac:dyDescent="0.35">
      <c r="A354">
        <v>-1.5965241219999999</v>
      </c>
      <c r="B354">
        <v>0.47021203700000003</v>
      </c>
    </row>
    <row r="355" spans="1:2" x14ac:dyDescent="0.35">
      <c r="A355">
        <v>3.2211969659999999</v>
      </c>
      <c r="B355">
        <v>-0.62899814300000001</v>
      </c>
    </row>
    <row r="356" spans="1:2" x14ac:dyDescent="0.35">
      <c r="A356">
        <v>0.30727037600000001</v>
      </c>
      <c r="B356">
        <v>-3.1100435229999999</v>
      </c>
    </row>
    <row r="357" spans="1:2" x14ac:dyDescent="0.35">
      <c r="A357">
        <v>2.5865041190000002</v>
      </c>
      <c r="B357">
        <v>-0.18635654900000001</v>
      </c>
    </row>
    <row r="358" spans="1:2" x14ac:dyDescent="0.35">
      <c r="A358">
        <f>-2.687958807</f>
        <v>-2.6879588069999998</v>
      </c>
      <c r="B358">
        <v>-0.90634888499999999</v>
      </c>
    </row>
    <row r="359" spans="1:2" x14ac:dyDescent="0.35">
      <c r="A359">
        <v>1.5210010899999999</v>
      </c>
      <c r="B359">
        <v>-1.846497211</v>
      </c>
    </row>
    <row r="360" spans="1:2" x14ac:dyDescent="0.35">
      <c r="A360">
        <v>1.8539058850000001</v>
      </c>
      <c r="B360">
        <v>-0.14801809399999999</v>
      </c>
    </row>
    <row r="361" spans="1:2" x14ac:dyDescent="0.35">
      <c r="A361">
        <f>-1.19100277</f>
        <v>-1.1910027700000001</v>
      </c>
      <c r="B361">
        <v>-0.260876789</v>
      </c>
    </row>
    <row r="362" spans="1:2" x14ac:dyDescent="0.35">
      <c r="A362">
        <v>1.855445845</v>
      </c>
      <c r="B362">
        <v>-4.0868392739999999</v>
      </c>
    </row>
    <row r="363" spans="1:2" x14ac:dyDescent="0.35">
      <c r="A363">
        <v>1.4687279710000001</v>
      </c>
      <c r="B363">
        <v>-3.1148722809999998</v>
      </c>
    </row>
    <row r="364" spans="1:2" x14ac:dyDescent="0.35">
      <c r="A364">
        <v>3.7050229090000002</v>
      </c>
      <c r="B364">
        <v>-9.3244785999999996E-2</v>
      </c>
    </row>
    <row r="365" spans="1:2" x14ac:dyDescent="0.35">
      <c r="A365">
        <f>-0.826834657</f>
        <v>-0.82683465700000003</v>
      </c>
      <c r="B365">
        <v>-2.2296722299999998</v>
      </c>
    </row>
    <row r="366" spans="1:2" x14ac:dyDescent="0.35">
      <c r="A366">
        <v>-2.1083949209999999</v>
      </c>
      <c r="B366">
        <v>1.4277731520000001</v>
      </c>
    </row>
    <row r="367" spans="1:2" x14ac:dyDescent="0.35">
      <c r="A367">
        <f>-1.157673786</f>
        <v>-1.1576737859999999</v>
      </c>
      <c r="B367">
        <v>-1.9895954680000001</v>
      </c>
    </row>
    <row r="368" spans="1:2" x14ac:dyDescent="0.35">
      <c r="A368">
        <v>3.7020205069999998</v>
      </c>
      <c r="B368">
        <v>-0.301478941</v>
      </c>
    </row>
    <row r="369" spans="1:2" x14ac:dyDescent="0.35">
      <c r="A369">
        <f>-0.666253336</f>
        <v>-0.66625333600000003</v>
      </c>
      <c r="B369">
        <v>-0.40619183199999997</v>
      </c>
    </row>
    <row r="370" spans="1:2" x14ac:dyDescent="0.35">
      <c r="A370">
        <f>-3.223799745</f>
        <v>-3.223799745</v>
      </c>
      <c r="B370">
        <v>-0.315754637</v>
      </c>
    </row>
    <row r="371" spans="1:2" x14ac:dyDescent="0.35">
      <c r="A371">
        <v>3.0455013740000001</v>
      </c>
      <c r="B371">
        <v>-0.67848712600000005</v>
      </c>
    </row>
    <row r="372" spans="1:2" x14ac:dyDescent="0.35">
      <c r="A372">
        <v>0.66618922199999997</v>
      </c>
      <c r="B372">
        <v>-4.8042085539999997</v>
      </c>
    </row>
    <row r="373" spans="1:2" x14ac:dyDescent="0.35">
      <c r="A373">
        <v>-0.85325254399999995</v>
      </c>
      <c r="B373">
        <v>1.819199204</v>
      </c>
    </row>
    <row r="374" spans="1:2" x14ac:dyDescent="0.35">
      <c r="A374">
        <v>6.3176547159999998</v>
      </c>
      <c r="B374">
        <v>0.24884408099999999</v>
      </c>
    </row>
    <row r="375" spans="1:2" x14ac:dyDescent="0.35">
      <c r="A375">
        <v>2.2986887070000002</v>
      </c>
      <c r="B375">
        <v>-1.10004126</v>
      </c>
    </row>
    <row r="376" spans="1:2" x14ac:dyDescent="0.35">
      <c r="A376">
        <f>-3.245269936</f>
        <v>-3.2452699360000001</v>
      </c>
      <c r="B376">
        <v>-0.43179785500000001</v>
      </c>
    </row>
    <row r="377" spans="1:2" x14ac:dyDescent="0.35">
      <c r="A377">
        <f>-0.47760679</f>
        <v>-0.47760679</v>
      </c>
      <c r="B377">
        <v>-2.4619083740000001</v>
      </c>
    </row>
    <row r="378" spans="1:2" x14ac:dyDescent="0.35">
      <c r="A378">
        <v>0.91040552299999999</v>
      </c>
      <c r="B378">
        <v>-7.3957988000000002E-2</v>
      </c>
    </row>
    <row r="379" spans="1:2" x14ac:dyDescent="0.35">
      <c r="A379">
        <f>-0.647719905</f>
        <v>-0.64771990499999998</v>
      </c>
      <c r="B379">
        <v>-2.230488695</v>
      </c>
    </row>
    <row r="380" spans="1:2" x14ac:dyDescent="0.35">
      <c r="A380">
        <f>-1.791296973</f>
        <v>-1.7912969729999999</v>
      </c>
      <c r="B380">
        <v>-0.59326092600000002</v>
      </c>
    </row>
    <row r="381" spans="1:2" x14ac:dyDescent="0.35">
      <c r="A381">
        <v>2.5403780130000002</v>
      </c>
      <c r="B381">
        <v>0.67609773500000003</v>
      </c>
    </row>
    <row r="382" spans="1:2" x14ac:dyDescent="0.35">
      <c r="A382">
        <v>5.1896043000000003E-2</v>
      </c>
      <c r="B382">
        <v>2.6992700000000001E-3</v>
      </c>
    </row>
    <row r="383" spans="1:2" x14ac:dyDescent="0.35">
      <c r="A383">
        <f>-0.009016303</f>
        <v>-9.0163029999999998E-3</v>
      </c>
      <c r="B383">
        <v>-4.1884128199999999</v>
      </c>
    </row>
    <row r="384" spans="1:2" x14ac:dyDescent="0.35">
      <c r="A384">
        <v>1.6132380690000001</v>
      </c>
      <c r="B384">
        <v>-4.2403673810000004</v>
      </c>
    </row>
    <row r="385" spans="1:2" x14ac:dyDescent="0.35">
      <c r="A385">
        <v>1.2236349639999999</v>
      </c>
      <c r="B385">
        <v>-3.9683211190000001</v>
      </c>
    </row>
    <row r="386" spans="1:2" x14ac:dyDescent="0.35">
      <c r="A386">
        <v>1.7635783169999999</v>
      </c>
      <c r="B386">
        <v>-1.761384989</v>
      </c>
    </row>
    <row r="387" spans="1:2" x14ac:dyDescent="0.35">
      <c r="A387">
        <v>2.6423262140000001</v>
      </c>
      <c r="B387">
        <v>-1.589595468</v>
      </c>
    </row>
    <row r="388" spans="1:2" x14ac:dyDescent="0.35">
      <c r="A388">
        <v>1.374243463</v>
      </c>
      <c r="B388">
        <v>-1.426838904</v>
      </c>
    </row>
    <row r="389" spans="1:2" x14ac:dyDescent="0.35">
      <c r="A389">
        <f>-2.313359072</f>
        <v>-2.3133590719999999</v>
      </c>
      <c r="B389">
        <v>-2.2426900430000001</v>
      </c>
    </row>
    <row r="390" spans="1:2" x14ac:dyDescent="0.35">
      <c r="A390">
        <v>1.387974029</v>
      </c>
      <c r="B390">
        <v>-3.193557932</v>
      </c>
    </row>
    <row r="391" spans="1:2" x14ac:dyDescent="0.35">
      <c r="A391">
        <v>2.5071717699999998</v>
      </c>
      <c r="B391">
        <v>-1.414323451</v>
      </c>
    </row>
    <row r="392" spans="1:2" x14ac:dyDescent="0.35">
      <c r="A392">
        <v>3.1253080799999999</v>
      </c>
      <c r="B392">
        <v>-1.2142945249999999</v>
      </c>
    </row>
    <row r="393" spans="1:2" x14ac:dyDescent="0.35">
      <c r="A393">
        <v>5.8477679120000001</v>
      </c>
      <c r="B393">
        <v>3.5189177219999999</v>
      </c>
    </row>
    <row r="394" spans="1:2" x14ac:dyDescent="0.35">
      <c r="A394">
        <v>1.1581188920000001</v>
      </c>
      <c r="B394">
        <v>-1.7719285410000001</v>
      </c>
    </row>
    <row r="395" spans="1:2" x14ac:dyDescent="0.35">
      <c r="A395">
        <v>2.2184739609999999</v>
      </c>
      <c r="B395">
        <v>0.878919911</v>
      </c>
    </row>
    <row r="396" spans="1:2" x14ac:dyDescent="0.35">
      <c r="A396">
        <v>0.57151853699999999</v>
      </c>
      <c r="B396">
        <v>-2.5974622950000001</v>
      </c>
    </row>
    <row r="397" spans="1:2" x14ac:dyDescent="0.35">
      <c r="A397">
        <v>3.2446632690000001</v>
      </c>
      <c r="B397">
        <v>1.4763701000000001E-2</v>
      </c>
    </row>
    <row r="398" spans="1:2" x14ac:dyDescent="0.35">
      <c r="A398">
        <v>3.2574824680000001</v>
      </c>
      <c r="B398">
        <v>-1.559996634</v>
      </c>
    </row>
    <row r="399" spans="1:2" x14ac:dyDescent="0.35">
      <c r="A399">
        <v>0.93756589599999995</v>
      </c>
      <c r="B399">
        <v>-3.5296760630000001</v>
      </c>
    </row>
    <row r="400" spans="1:2" x14ac:dyDescent="0.35">
      <c r="A400">
        <v>1.7522800949999999</v>
      </c>
      <c r="B400">
        <v>-4.230488695</v>
      </c>
    </row>
    <row r="401" spans="1:2" x14ac:dyDescent="0.35">
      <c r="A401">
        <v>0.60959286199999996</v>
      </c>
      <c r="B401">
        <v>-2.4491082569999998</v>
      </c>
    </row>
    <row r="402" spans="1:2" x14ac:dyDescent="0.35">
      <c r="A402">
        <f>-2.386077391</f>
        <v>-2.3860773910000002</v>
      </c>
      <c r="B402">
        <v>-2.2102124390000002</v>
      </c>
    </row>
    <row r="403" spans="1:2" x14ac:dyDescent="0.35">
      <c r="A403">
        <f>-1.786248435</f>
        <v>-1.7862484350000001</v>
      </c>
      <c r="B403">
        <v>-0.48355866600000003</v>
      </c>
    </row>
    <row r="404" spans="1:2" x14ac:dyDescent="0.35">
      <c r="A404">
        <v>1.6090853519999999</v>
      </c>
      <c r="B404">
        <v>-1.024265808</v>
      </c>
    </row>
    <row r="405" spans="1:2" x14ac:dyDescent="0.35">
      <c r="A405">
        <f>-0.842177254</f>
        <v>-0.84217725399999999</v>
      </c>
      <c r="B405">
        <v>-1.0973033329999999</v>
      </c>
    </row>
    <row r="406" spans="1:2" x14ac:dyDescent="0.35">
      <c r="A406">
        <f>-3.237888359</f>
        <v>-3.2378883589999998</v>
      </c>
      <c r="B406">
        <v>-1.5404835969999999</v>
      </c>
    </row>
    <row r="407" spans="1:2" x14ac:dyDescent="0.35">
      <c r="A407">
        <v>0.92567091999999995</v>
      </c>
      <c r="B407">
        <v>-3.5147960309999999</v>
      </c>
    </row>
    <row r="408" spans="1:2" x14ac:dyDescent="0.35">
      <c r="A408">
        <v>2.184076637</v>
      </c>
      <c r="B408">
        <v>-2.837509705</v>
      </c>
    </row>
    <row r="409" spans="1:2" x14ac:dyDescent="0.35">
      <c r="A409">
        <f>-0.509469492</f>
        <v>-0.50946949200000002</v>
      </c>
      <c r="B409">
        <v>-2.499979239</v>
      </c>
    </row>
    <row r="410" spans="1:2" x14ac:dyDescent="0.35">
      <c r="A410">
        <v>0.88271095700000002</v>
      </c>
      <c r="B410">
        <v>-3.5069513190000001</v>
      </c>
    </row>
    <row r="411" spans="1:2" x14ac:dyDescent="0.35">
      <c r="A411">
        <v>1.979876604</v>
      </c>
      <c r="B411">
        <v>-0.19919437700000001</v>
      </c>
    </row>
    <row r="412" spans="1:2" x14ac:dyDescent="0.35">
      <c r="A412">
        <v>-2.7132870580000001</v>
      </c>
      <c r="B412">
        <v>0.84161973300000004</v>
      </c>
    </row>
    <row r="413" spans="1:2" x14ac:dyDescent="0.35">
      <c r="A413">
        <f>-1.262320288</f>
        <v>-1.262320288</v>
      </c>
      <c r="B413">
        <v>-1.8584535900000001</v>
      </c>
    </row>
    <row r="414" spans="1:2" x14ac:dyDescent="0.35">
      <c r="A414">
        <f>-3.015511074</f>
        <v>-3.015511074</v>
      </c>
      <c r="B414">
        <v>-2.3016470999999998</v>
      </c>
    </row>
    <row r="415" spans="1:2" x14ac:dyDescent="0.35">
      <c r="A415">
        <f>-0.987728107</f>
        <v>-0.98772810700000002</v>
      </c>
      <c r="B415">
        <v>-0.51772979900000005</v>
      </c>
    </row>
    <row r="416" spans="1:2" x14ac:dyDescent="0.35">
      <c r="A416">
        <f>-0.11999839</f>
        <v>-0.11999839</v>
      </c>
      <c r="B416">
        <v>-0.73630052000000001</v>
      </c>
    </row>
    <row r="417" spans="1:2" x14ac:dyDescent="0.35">
      <c r="A417">
        <f>-2.375251596</f>
        <v>-2.375251596</v>
      </c>
      <c r="B417">
        <v>-0.39715991499999997</v>
      </c>
    </row>
    <row r="418" spans="1:2" x14ac:dyDescent="0.35">
      <c r="A418">
        <v>1.032739396</v>
      </c>
      <c r="B418">
        <v>-1.557828778</v>
      </c>
    </row>
    <row r="419" spans="1:2" x14ac:dyDescent="0.35">
      <c r="A419">
        <f>-1.187646869</f>
        <v>-1.1876468689999999</v>
      </c>
      <c r="B419">
        <v>-0.15486575599999999</v>
      </c>
    </row>
    <row r="420" spans="1:2" x14ac:dyDescent="0.35">
      <c r="A420">
        <v>0.380318512</v>
      </c>
      <c r="B420">
        <v>0.16789547799999999</v>
      </c>
    </row>
    <row r="421" spans="1:2" x14ac:dyDescent="0.35">
      <c r="A421">
        <v>2.8122718930000001</v>
      </c>
      <c r="B421">
        <v>-0.117729799</v>
      </c>
    </row>
    <row r="422" spans="1:2" x14ac:dyDescent="0.35">
      <c r="A422">
        <v>2.0113095460000001</v>
      </c>
      <c r="B422">
        <v>0.510341987</v>
      </c>
    </row>
    <row r="423" spans="1:2" x14ac:dyDescent="0.35">
      <c r="A423">
        <f>-3.265512213</f>
        <v>-3.2655122130000001</v>
      </c>
      <c r="B423">
        <v>-1.3503607769999999</v>
      </c>
    </row>
    <row r="424" spans="1:2" x14ac:dyDescent="0.35">
      <c r="A424">
        <f>-2.057732641</f>
        <v>-2.0577326409999999</v>
      </c>
      <c r="B424">
        <v>-2.1749886329999999</v>
      </c>
    </row>
    <row r="425" spans="1:2" x14ac:dyDescent="0.35">
      <c r="A425">
        <v>0.37740618999999997</v>
      </c>
      <c r="B425">
        <v>-2.5131571240000001</v>
      </c>
    </row>
    <row r="426" spans="1:2" x14ac:dyDescent="0.35">
      <c r="A426">
        <f>-1.427222894</f>
        <v>-1.427222894</v>
      </c>
      <c r="B426">
        <v>-1.587485212</v>
      </c>
    </row>
    <row r="427" spans="1:2" x14ac:dyDescent="0.35">
      <c r="A427">
        <v>2.028067316</v>
      </c>
      <c r="B427">
        <v>-2.940781619</v>
      </c>
    </row>
    <row r="428" spans="1:2" x14ac:dyDescent="0.35">
      <c r="A428">
        <v>2.0001045340000001</v>
      </c>
      <c r="B428">
        <v>3.1796919E-2</v>
      </c>
    </row>
    <row r="429" spans="1:2" x14ac:dyDescent="0.35">
      <c r="A429">
        <v>1.3394138200000001</v>
      </c>
      <c r="B429">
        <v>-0.61511528999999998</v>
      </c>
    </row>
    <row r="430" spans="1:2" x14ac:dyDescent="0.35">
      <c r="A430">
        <v>2.7918161719999999</v>
      </c>
      <c r="B430">
        <v>-0.73755855199999998</v>
      </c>
    </row>
    <row r="431" spans="1:2" x14ac:dyDescent="0.35">
      <c r="A431">
        <v>2.0063606869999999</v>
      </c>
      <c r="B431">
        <v>-2.3753485250000002</v>
      </c>
    </row>
    <row r="432" spans="1:2" x14ac:dyDescent="0.35">
      <c r="A432">
        <f>-1.884290607</f>
        <v>-1.8842906070000001</v>
      </c>
      <c r="B432">
        <v>-0.57648914699999998</v>
      </c>
    </row>
    <row r="433" spans="1:2" x14ac:dyDescent="0.35">
      <c r="A433">
        <v>-1.909742168</v>
      </c>
      <c r="B433">
        <v>1.5502168380000001</v>
      </c>
    </row>
    <row r="434" spans="1:2" x14ac:dyDescent="0.35">
      <c r="A434">
        <v>1.821196966</v>
      </c>
      <c r="B434">
        <v>-3.0289981429999999</v>
      </c>
    </row>
    <row r="435" spans="1:2" x14ac:dyDescent="0.35">
      <c r="A435">
        <v>2.4658423539999998</v>
      </c>
      <c r="B435">
        <v>-1.3498758150000001</v>
      </c>
    </row>
    <row r="436" spans="1:2" x14ac:dyDescent="0.35">
      <c r="A436">
        <v>2.3439099919999999</v>
      </c>
      <c r="B436">
        <v>-1.1389524310000001</v>
      </c>
    </row>
    <row r="437" spans="1:2" x14ac:dyDescent="0.35">
      <c r="A437">
        <v>6.1787842380000004</v>
      </c>
      <c r="B437">
        <v>2.509605294</v>
      </c>
    </row>
    <row r="438" spans="1:2" x14ac:dyDescent="0.35">
      <c r="A438">
        <f>-0.678479102</f>
        <v>-0.67847910199999995</v>
      </c>
      <c r="B438">
        <v>-2.2409077110000002</v>
      </c>
    </row>
    <row r="439" spans="1:2" x14ac:dyDescent="0.35">
      <c r="A439">
        <v>1.5526249089999999</v>
      </c>
      <c r="B439">
        <v>-4.2224207150000002</v>
      </c>
    </row>
    <row r="440" spans="1:2" x14ac:dyDescent="0.35">
      <c r="A440">
        <v>0.60490366399999995</v>
      </c>
      <c r="B440">
        <v>-2.4105603900000001</v>
      </c>
    </row>
    <row r="441" spans="1:2" x14ac:dyDescent="0.35">
      <c r="A441">
        <f>-3.198226743</f>
        <v>-3.1982267430000002</v>
      </c>
      <c r="B441">
        <v>-0.20172100500000001</v>
      </c>
    </row>
    <row r="442" spans="1:2" x14ac:dyDescent="0.35">
      <c r="A442">
        <v>1.0063861510000001</v>
      </c>
      <c r="B442">
        <v>-0.42940490399999998</v>
      </c>
    </row>
    <row r="443" spans="1:2" x14ac:dyDescent="0.35">
      <c r="A443">
        <v>2.9487302889999998</v>
      </c>
      <c r="B443">
        <v>-6.2061616E-2</v>
      </c>
    </row>
    <row r="444" spans="1:2" x14ac:dyDescent="0.35">
      <c r="A444">
        <v>4.4906265000000001E-2</v>
      </c>
      <c r="B444">
        <v>1.5410096</v>
      </c>
    </row>
    <row r="445" spans="1:2" x14ac:dyDescent="0.35">
      <c r="A445">
        <v>2.549561078</v>
      </c>
      <c r="B445">
        <v>0.65248244300000002</v>
      </c>
    </row>
    <row r="446" spans="1:2" x14ac:dyDescent="0.35">
      <c r="A446">
        <v>3.223655226</v>
      </c>
      <c r="B446">
        <v>-1.7689690280000001</v>
      </c>
    </row>
    <row r="447" spans="1:2" x14ac:dyDescent="0.35">
      <c r="A447">
        <v>1.926974381</v>
      </c>
      <c r="B447">
        <v>-2.376765469</v>
      </c>
    </row>
    <row r="448" spans="1:2" x14ac:dyDescent="0.35">
      <c r="A448">
        <v>0.48670405100000003</v>
      </c>
      <c r="B448">
        <v>-2.5632934629999999</v>
      </c>
    </row>
    <row r="449" spans="1:2" x14ac:dyDescent="0.35">
      <c r="A449">
        <f>-0.894865344</f>
        <v>-0.89486534399999995</v>
      </c>
      <c r="B449">
        <v>-1.325110816</v>
      </c>
    </row>
    <row r="450" spans="1:2" x14ac:dyDescent="0.35">
      <c r="A450">
        <f>-1.972888229</f>
        <v>-1.972888229</v>
      </c>
      <c r="B450">
        <v>-2.114686914</v>
      </c>
    </row>
    <row r="451" spans="1:2" x14ac:dyDescent="0.35">
      <c r="A451">
        <v>-2.8878853840000001</v>
      </c>
      <c r="B451">
        <v>0.57591363200000001</v>
      </c>
    </row>
    <row r="452" spans="1:2" x14ac:dyDescent="0.35">
      <c r="A452">
        <v>1.417897527</v>
      </c>
      <c r="B452">
        <v>-0.64166844700000003</v>
      </c>
    </row>
    <row r="453" spans="1:2" x14ac:dyDescent="0.35">
      <c r="A453">
        <v>2.1694194360000001</v>
      </c>
      <c r="B453">
        <v>-2.4015176820000002</v>
      </c>
    </row>
    <row r="454" spans="1:2" x14ac:dyDescent="0.35">
      <c r="A454">
        <v>1.184330141</v>
      </c>
      <c r="B454">
        <v>-0.547298379</v>
      </c>
    </row>
    <row r="455" spans="1:2" x14ac:dyDescent="0.35">
      <c r="A455">
        <v>-1.269416954</v>
      </c>
      <c r="B455">
        <v>0.29884749799999999</v>
      </c>
    </row>
    <row r="456" spans="1:2" x14ac:dyDescent="0.35">
      <c r="A456">
        <v>0.59392207399999997</v>
      </c>
      <c r="B456">
        <v>-2.5998455370000002</v>
      </c>
    </row>
    <row r="457" spans="1:2" x14ac:dyDescent="0.35">
      <c r="A457">
        <v>1.507367009</v>
      </c>
      <c r="B457">
        <v>-1.6461446000000001E-2</v>
      </c>
    </row>
    <row r="458" spans="1:2" x14ac:dyDescent="0.35">
      <c r="A458">
        <f>-2.02259381</f>
        <v>-2.02259381</v>
      </c>
      <c r="B458">
        <v>-0.51315712400000002</v>
      </c>
    </row>
    <row r="459" spans="1:2" x14ac:dyDescent="0.35">
      <c r="A459">
        <f>-0.245698363</f>
        <v>-0.245698363</v>
      </c>
      <c r="B459">
        <v>-4.6531531839999998</v>
      </c>
    </row>
    <row r="460" spans="1:2" x14ac:dyDescent="0.35">
      <c r="A460">
        <v>1.19598274</v>
      </c>
      <c r="B460">
        <v>-1.930967044</v>
      </c>
    </row>
    <row r="461" spans="1:2" x14ac:dyDescent="0.35">
      <c r="A461">
        <f>-2.640337772</f>
        <v>-2.6403377720000001</v>
      </c>
      <c r="B461">
        <v>-0.93413852500000005</v>
      </c>
    </row>
    <row r="462" spans="1:2" x14ac:dyDescent="0.35">
      <c r="A462">
        <v>0.17062836200000001</v>
      </c>
      <c r="B462">
        <v>2.9855564000000001E-2</v>
      </c>
    </row>
    <row r="463" spans="1:2" x14ac:dyDescent="0.35">
      <c r="A463">
        <v>1.092799509</v>
      </c>
      <c r="B463">
        <v>-3.7925310090000002</v>
      </c>
    </row>
    <row r="464" spans="1:2" x14ac:dyDescent="0.35">
      <c r="A464">
        <v>3.548636744</v>
      </c>
      <c r="B464">
        <v>4.7730209999999997E-3</v>
      </c>
    </row>
    <row r="465" spans="1:2" x14ac:dyDescent="0.35">
      <c r="A465">
        <v>1.1403780130000001</v>
      </c>
      <c r="B465">
        <v>-1.723902265</v>
      </c>
    </row>
    <row r="466" spans="1:2" x14ac:dyDescent="0.35">
      <c r="A466">
        <v>3.203640488</v>
      </c>
      <c r="B466">
        <v>-1.79431327</v>
      </c>
    </row>
    <row r="467" spans="1:2" x14ac:dyDescent="0.35">
      <c r="A467">
        <v>3.1522800950000001</v>
      </c>
      <c r="B467">
        <v>-1.8304886950000001</v>
      </c>
    </row>
    <row r="468" spans="1:2" x14ac:dyDescent="0.35">
      <c r="A468">
        <v>2.4856541820000002</v>
      </c>
      <c r="B468">
        <v>0.77987994199999999</v>
      </c>
    </row>
    <row r="469" spans="1:2" x14ac:dyDescent="0.35">
      <c r="A469">
        <v>0.103371558</v>
      </c>
      <c r="B469">
        <v>1.0782505E-2</v>
      </c>
    </row>
    <row r="470" spans="1:2" x14ac:dyDescent="0.35">
      <c r="A470">
        <f>-0.800540284</f>
        <v>-0.80054028399999999</v>
      </c>
      <c r="B470">
        <v>-0.44433968699999998</v>
      </c>
    </row>
    <row r="471" spans="1:2" x14ac:dyDescent="0.35">
      <c r="A471">
        <v>2.7776363119999998</v>
      </c>
      <c r="B471">
        <v>-0.74994812799999999</v>
      </c>
    </row>
    <row r="472" spans="1:2" x14ac:dyDescent="0.35">
      <c r="A472">
        <v>1.2865941649999999</v>
      </c>
      <c r="B472">
        <v>2.2296033999999999E-2</v>
      </c>
    </row>
    <row r="473" spans="1:2" x14ac:dyDescent="0.35">
      <c r="A473">
        <v>-2.774234823</v>
      </c>
      <c r="B473">
        <v>0.75624544500000002</v>
      </c>
    </row>
    <row r="474" spans="1:2" x14ac:dyDescent="0.35">
      <c r="A474">
        <v>-0.51695897199999996</v>
      </c>
      <c r="B474">
        <v>1.7799075360000001</v>
      </c>
    </row>
    <row r="475" spans="1:2" x14ac:dyDescent="0.35">
      <c r="A475">
        <v>2.3314990560000002</v>
      </c>
      <c r="B475">
        <v>-1.121614401</v>
      </c>
    </row>
    <row r="476" spans="1:2" x14ac:dyDescent="0.35">
      <c r="A476">
        <f>-0.116231939</f>
        <v>-0.11623193900000001</v>
      </c>
      <c r="B476">
        <v>-0.467849509</v>
      </c>
    </row>
    <row r="477" spans="1:2" x14ac:dyDescent="0.35">
      <c r="A477">
        <f>-2.255897217</f>
        <v>-2.2558972169999998</v>
      </c>
      <c r="B477">
        <v>-1.509026357</v>
      </c>
    </row>
    <row r="478" spans="1:2" x14ac:dyDescent="0.35">
      <c r="A478">
        <v>3.6950817429999998</v>
      </c>
      <c r="B478">
        <v>-8.0229612000000006E-2</v>
      </c>
    </row>
    <row r="479" spans="1:2" x14ac:dyDescent="0.35">
      <c r="A479">
        <v>2.2528023190000002</v>
      </c>
      <c r="B479">
        <v>-1.1440360169999999</v>
      </c>
    </row>
    <row r="480" spans="1:2" x14ac:dyDescent="0.35">
      <c r="A480">
        <v>6.354147148</v>
      </c>
      <c r="B480">
        <v>0.69314993300000005</v>
      </c>
    </row>
    <row r="481" spans="1:2" x14ac:dyDescent="0.35">
      <c r="A481">
        <v>0.36526964299999998</v>
      </c>
      <c r="B481">
        <v>1.228687672</v>
      </c>
    </row>
    <row r="482" spans="1:2" x14ac:dyDescent="0.35">
      <c r="A482">
        <v>1.4772120310000001</v>
      </c>
      <c r="B482">
        <v>-2.4898803530000002</v>
      </c>
    </row>
    <row r="483" spans="1:2" x14ac:dyDescent="0.35">
      <c r="A483">
        <f>-2.023531568</f>
        <v>-2.0235315680000001</v>
      </c>
      <c r="B483">
        <v>-1.2368299599999999</v>
      </c>
    </row>
    <row r="484" spans="1:2" x14ac:dyDescent="0.35">
      <c r="A484">
        <v>1.5667170930000001</v>
      </c>
      <c r="B484">
        <v>-3.3950981699999998</v>
      </c>
    </row>
    <row r="485" spans="1:2" x14ac:dyDescent="0.35">
      <c r="A485">
        <v>2.6123531309999999</v>
      </c>
      <c r="B485">
        <v>0.245134244</v>
      </c>
    </row>
    <row r="486" spans="1:2" x14ac:dyDescent="0.35">
      <c r="A486">
        <f>-2.04385248</f>
        <v>-2.04385248</v>
      </c>
      <c r="B486">
        <v>-0.50390564500000001</v>
      </c>
    </row>
    <row r="487" spans="1:2" x14ac:dyDescent="0.35">
      <c r="A487">
        <f>-2.816856269</f>
        <v>-2.8168562690000001</v>
      </c>
      <c r="B487">
        <v>-0.420855592</v>
      </c>
    </row>
    <row r="488" spans="1:2" x14ac:dyDescent="0.35">
      <c r="A488">
        <v>2.4466110589999999</v>
      </c>
      <c r="B488">
        <v>0.82853596600000001</v>
      </c>
    </row>
    <row r="489" spans="1:2" x14ac:dyDescent="0.35">
      <c r="A489">
        <f>-1.804394028</f>
        <v>-1.8043940279999999</v>
      </c>
      <c r="B489">
        <v>-0.322386322</v>
      </c>
    </row>
    <row r="490" spans="1:2" x14ac:dyDescent="0.35">
      <c r="A490">
        <f>-0.073660163</f>
        <v>-7.3660163000000001E-2</v>
      </c>
      <c r="B490">
        <v>-0.53572689900000003</v>
      </c>
    </row>
    <row r="491" spans="1:2" x14ac:dyDescent="0.35">
      <c r="A491">
        <f>-2.174742729</f>
        <v>-2.1747427290000001</v>
      </c>
      <c r="B491">
        <v>-1.404650738</v>
      </c>
    </row>
    <row r="492" spans="1:2" x14ac:dyDescent="0.35">
      <c r="A492">
        <v>2.3313453989999999</v>
      </c>
      <c r="B492">
        <v>-4.6249270039999999</v>
      </c>
    </row>
    <row r="493" spans="1:2" x14ac:dyDescent="0.35">
      <c r="A493">
        <v>1.8494901930000001</v>
      </c>
      <c r="B493">
        <v>-3.9128573150000001</v>
      </c>
    </row>
    <row r="494" spans="1:2" x14ac:dyDescent="0.35">
      <c r="A494">
        <f>-0.147238083</f>
        <v>-0.14723808299999999</v>
      </c>
      <c r="B494">
        <v>-0.77080821200000005</v>
      </c>
    </row>
    <row r="495" spans="1:2" x14ac:dyDescent="0.35">
      <c r="A495">
        <v>1.9918014829999999</v>
      </c>
      <c r="B495">
        <v>0.12648214299999999</v>
      </c>
    </row>
    <row r="496" spans="1:2" x14ac:dyDescent="0.35">
      <c r="A496">
        <f>-1.219015747</f>
        <v>-1.219015747</v>
      </c>
      <c r="B496">
        <v>-0.555592804</v>
      </c>
    </row>
    <row r="497" spans="1:2" x14ac:dyDescent="0.35">
      <c r="A497">
        <f>-2.02956965</f>
        <v>-2.02956965</v>
      </c>
      <c r="B497">
        <v>-3.68764578</v>
      </c>
    </row>
    <row r="498" spans="1:2" x14ac:dyDescent="0.35">
      <c r="A498">
        <f>-3.277871295</f>
        <v>-3.2778712950000002</v>
      </c>
      <c r="B498">
        <v>-1.2243203140000001</v>
      </c>
    </row>
    <row r="499" spans="1:2" x14ac:dyDescent="0.35">
      <c r="A499">
        <v>3.5891975189999998</v>
      </c>
      <c r="B499">
        <v>-8.641157E-3</v>
      </c>
    </row>
    <row r="500" spans="1:2" x14ac:dyDescent="0.35">
      <c r="A500">
        <f>-0.527696176</f>
        <v>-0.52769617599999996</v>
      </c>
      <c r="B500">
        <v>-0.38166887500000002</v>
      </c>
    </row>
    <row r="501" spans="1:2" x14ac:dyDescent="0.35">
      <c r="A501">
        <f>-2.419027154</f>
        <v>-2.4190271540000001</v>
      </c>
      <c r="B501">
        <v>-2.175736106</v>
      </c>
    </row>
    <row r="502" spans="1:2" x14ac:dyDescent="0.35">
      <c r="A502">
        <f>-1.547197681</f>
        <v>-1.5471976810000001</v>
      </c>
      <c r="B502">
        <v>-1.544036017</v>
      </c>
    </row>
    <row r="503" spans="1:2" x14ac:dyDescent="0.35">
      <c r="A503">
        <f>-3.168664492</f>
        <v>-3.168664492</v>
      </c>
      <c r="B503">
        <v>-8.9840481E-2</v>
      </c>
    </row>
    <row r="504" spans="1:2" x14ac:dyDescent="0.35">
      <c r="A504">
        <v>7.0500428000000004E-2</v>
      </c>
      <c r="B504">
        <v>-4.2387949330000003</v>
      </c>
    </row>
    <row r="505" spans="1:2" x14ac:dyDescent="0.35">
      <c r="A505">
        <v>1.067202137</v>
      </c>
      <c r="B505">
        <v>-0.476743625</v>
      </c>
    </row>
    <row r="506" spans="1:2" x14ac:dyDescent="0.35">
      <c r="A506">
        <v>1.4970352339999999</v>
      </c>
      <c r="B506">
        <v>-1.1782561899999999</v>
      </c>
    </row>
    <row r="507" spans="1:2" x14ac:dyDescent="0.35">
      <c r="A507">
        <v>1.652202543</v>
      </c>
      <c r="B507">
        <v>-0.69929500600000005</v>
      </c>
    </row>
    <row r="508" spans="1:2" x14ac:dyDescent="0.35">
      <c r="A508">
        <f>-1.952007479</f>
        <v>-1.9520074789999999</v>
      </c>
      <c r="B508">
        <v>-2.0973420009999999</v>
      </c>
    </row>
    <row r="509" spans="1:2" x14ac:dyDescent="0.35">
      <c r="A509">
        <v>0.36558096400000001</v>
      </c>
      <c r="B509">
        <v>-3.1226097269999999</v>
      </c>
    </row>
    <row r="510" spans="1:2" x14ac:dyDescent="0.35">
      <c r="A510">
        <v>1.6387940400000001</v>
      </c>
      <c r="B510">
        <v>-5.7543626E-2</v>
      </c>
    </row>
    <row r="511" spans="1:2" x14ac:dyDescent="0.35">
      <c r="A511">
        <v>1.5344479529999999</v>
      </c>
      <c r="B511">
        <v>-2.3919118E-2</v>
      </c>
    </row>
    <row r="512" spans="1:2" x14ac:dyDescent="0.35">
      <c r="A512">
        <f>-2.190914648</f>
        <v>-2.1909146480000001</v>
      </c>
      <c r="B512">
        <v>-1.4242658079999999</v>
      </c>
    </row>
    <row r="513" spans="1:2" x14ac:dyDescent="0.35">
      <c r="A513">
        <f>-0.630817404</f>
        <v>-0.63081740399999997</v>
      </c>
      <c r="B513">
        <v>-1.0456281160000001</v>
      </c>
    </row>
    <row r="514" spans="1:2" x14ac:dyDescent="0.35">
      <c r="A514">
        <f>-1.094313605</f>
        <v>-1.094313605</v>
      </c>
      <c r="B514">
        <v>-0.56680561299999999</v>
      </c>
    </row>
    <row r="515" spans="1:2" x14ac:dyDescent="0.35">
      <c r="A515">
        <f>-2.849707561</f>
        <v>-2.8497075609999998</v>
      </c>
      <c r="B515">
        <v>-0.43989586800000002</v>
      </c>
    </row>
    <row r="516" spans="1:2" x14ac:dyDescent="0.35">
      <c r="A516">
        <v>2.1645158840000001</v>
      </c>
      <c r="B516">
        <v>-1.299071367</v>
      </c>
    </row>
    <row r="517" spans="1:2" x14ac:dyDescent="0.35">
      <c r="A517">
        <v>1.9949899529999999</v>
      </c>
      <c r="B517">
        <v>0.39899615300000002</v>
      </c>
    </row>
    <row r="518" spans="1:2" x14ac:dyDescent="0.35">
      <c r="A518">
        <v>3.365469032</v>
      </c>
      <c r="B518">
        <v>-4.2065584640000004</v>
      </c>
    </row>
    <row r="519" spans="1:2" x14ac:dyDescent="0.35">
      <c r="A519">
        <v>2.2934301929999998</v>
      </c>
      <c r="B519">
        <v>-1.1010310430000001</v>
      </c>
    </row>
    <row r="520" spans="1:2" x14ac:dyDescent="0.35">
      <c r="A520">
        <v>2.0187882799999999</v>
      </c>
      <c r="B520">
        <v>-0.13934350300000001</v>
      </c>
    </row>
    <row r="521" spans="1:2" x14ac:dyDescent="0.35">
      <c r="A521">
        <v>2.2146673909999999</v>
      </c>
      <c r="B521">
        <v>-1.2100100899999999</v>
      </c>
    </row>
    <row r="522" spans="1:2" x14ac:dyDescent="0.35">
      <c r="A522">
        <v>3.4524716149999999</v>
      </c>
      <c r="B522">
        <v>-0.52737126499999998</v>
      </c>
    </row>
    <row r="523" spans="1:2" x14ac:dyDescent="0.35">
      <c r="A523">
        <v>2.0232817070000002</v>
      </c>
      <c r="B523">
        <v>0.56403898200000002</v>
      </c>
    </row>
    <row r="524" spans="1:2" x14ac:dyDescent="0.35">
      <c r="A524">
        <f>-0.693719915</f>
        <v>-0.69371991499999996</v>
      </c>
      <c r="B524">
        <v>-0.41291006099999999</v>
      </c>
    </row>
    <row r="525" spans="1:2" x14ac:dyDescent="0.35">
      <c r="A525">
        <v>1.779036769</v>
      </c>
      <c r="B525">
        <v>-3.7134853940000001</v>
      </c>
    </row>
    <row r="526" spans="1:2" x14ac:dyDescent="0.35">
      <c r="A526">
        <f>-1.218529153</f>
        <v>-1.218529153</v>
      </c>
      <c r="B526">
        <v>-0.56499291600000001</v>
      </c>
    </row>
    <row r="527" spans="1:2" x14ac:dyDescent="0.35">
      <c r="A527">
        <f>-1.814462777</f>
        <v>-1.8144627769999999</v>
      </c>
      <c r="B527">
        <v>-1.9575534379999999</v>
      </c>
    </row>
    <row r="528" spans="1:2" x14ac:dyDescent="0.35">
      <c r="A528">
        <f>-2.002160211</f>
        <v>-2.0021602110000001</v>
      </c>
      <c r="B528">
        <v>-0.52225665200000004</v>
      </c>
    </row>
    <row r="529" spans="1:2" x14ac:dyDescent="0.35">
      <c r="A529">
        <f>-1.037577616</f>
        <v>-1.0375776160000001</v>
      </c>
      <c r="B529">
        <v>-2.1061170919999999</v>
      </c>
    </row>
    <row r="530" spans="1:2" x14ac:dyDescent="0.35">
      <c r="A530">
        <f>-2.076452684</f>
        <v>-2.0764526839999999</v>
      </c>
      <c r="B530">
        <v>-1.113289148</v>
      </c>
    </row>
    <row r="531" spans="1:2" x14ac:dyDescent="0.35">
      <c r="A531">
        <v>1.5187065959999999</v>
      </c>
      <c r="B531">
        <v>-0.66984560599999998</v>
      </c>
    </row>
    <row r="532" spans="1:2" x14ac:dyDescent="0.35">
      <c r="A532">
        <f>-3.280297941</f>
        <v>-3.2802979410000002</v>
      </c>
      <c r="B532">
        <v>-0.72970886899999998</v>
      </c>
    </row>
    <row r="533" spans="1:2" x14ac:dyDescent="0.35">
      <c r="A533">
        <v>0.213422588</v>
      </c>
      <c r="B533">
        <v>-2.448675513</v>
      </c>
    </row>
    <row r="534" spans="1:2" x14ac:dyDescent="0.35">
      <c r="A534">
        <v>0.61375156500000005</v>
      </c>
      <c r="B534">
        <v>-2.483558666</v>
      </c>
    </row>
    <row r="535" spans="1:2" x14ac:dyDescent="0.35">
      <c r="A535">
        <v>3.2598833009999999</v>
      </c>
      <c r="B535">
        <v>-1.582809382</v>
      </c>
    </row>
    <row r="536" spans="1:2" x14ac:dyDescent="0.35">
      <c r="A536">
        <v>-3.0355345439999999</v>
      </c>
      <c r="B536">
        <v>0.28284357399999999</v>
      </c>
    </row>
    <row r="537" spans="1:2" x14ac:dyDescent="0.35">
      <c r="A537">
        <v>1.5765100830000001</v>
      </c>
      <c r="B537">
        <v>-1.065446313</v>
      </c>
    </row>
    <row r="538" spans="1:2" x14ac:dyDescent="0.35">
      <c r="A538">
        <v>2.7008904810000001</v>
      </c>
      <c r="B538">
        <v>-1.650664229</v>
      </c>
    </row>
    <row r="539" spans="1:2" x14ac:dyDescent="0.35">
      <c r="A539">
        <f>-1.973478751</f>
        <v>-1.973478751</v>
      </c>
      <c r="B539">
        <v>-3.7375650149999999</v>
      </c>
    </row>
    <row r="540" spans="1:2" x14ac:dyDescent="0.35">
      <c r="A540">
        <v>0.36596109399999999</v>
      </c>
      <c r="B540">
        <v>-3.2483637060000001</v>
      </c>
    </row>
    <row r="541" spans="1:2" x14ac:dyDescent="0.35">
      <c r="A541">
        <v>0.89332524000000002</v>
      </c>
      <c r="B541">
        <v>-0.292767157</v>
      </c>
    </row>
    <row r="542" spans="1:2" x14ac:dyDescent="0.35">
      <c r="A542">
        <f>-2.461446337</f>
        <v>-2.4614463369999999</v>
      </c>
      <c r="B542">
        <v>-2.0159061600000001</v>
      </c>
    </row>
    <row r="543" spans="1:2" x14ac:dyDescent="0.35">
      <c r="A543">
        <v>1.787633265</v>
      </c>
      <c r="B543">
        <v>-0.72892143200000004</v>
      </c>
    </row>
    <row r="544" spans="1:2" x14ac:dyDescent="0.35">
      <c r="A544">
        <v>3.1062800849999999</v>
      </c>
      <c r="B544">
        <v>-1.2910061E-2</v>
      </c>
    </row>
    <row r="545" spans="1:2" x14ac:dyDescent="0.35">
      <c r="A545">
        <f>-0.069459122</f>
        <v>-6.9459121999999998E-2</v>
      </c>
      <c r="B545">
        <v>-0.55089903900000003</v>
      </c>
    </row>
    <row r="546" spans="1:2" x14ac:dyDescent="0.35">
      <c r="A546">
        <v>1.980344804</v>
      </c>
      <c r="B546">
        <v>-2.3750028639999998</v>
      </c>
    </row>
    <row r="547" spans="1:2" x14ac:dyDescent="0.35">
      <c r="A547">
        <v>0.79621405099999998</v>
      </c>
      <c r="B547">
        <v>-3.6432637419999998</v>
      </c>
    </row>
    <row r="548" spans="1:2" x14ac:dyDescent="0.35">
      <c r="A548">
        <v>1.342867378</v>
      </c>
      <c r="B548">
        <v>-1.6773107890000001</v>
      </c>
    </row>
    <row r="549" spans="1:2" x14ac:dyDescent="0.35">
      <c r="A549">
        <v>-1.2266791770000001</v>
      </c>
      <c r="B549">
        <v>0.17715177100000001</v>
      </c>
    </row>
    <row r="550" spans="1:2" x14ac:dyDescent="0.35">
      <c r="A550">
        <v>0.86791146600000002</v>
      </c>
      <c r="B550">
        <v>-0.15865085300000001</v>
      </c>
    </row>
    <row r="551" spans="1:2" x14ac:dyDescent="0.35">
      <c r="A551">
        <v>0.60249186499999996</v>
      </c>
      <c r="B551">
        <v>-2.3898374489999998</v>
      </c>
    </row>
    <row r="552" spans="1:2" x14ac:dyDescent="0.35">
      <c r="A552">
        <v>1.185939638</v>
      </c>
      <c r="B552">
        <v>-1.8760662079999999</v>
      </c>
    </row>
    <row r="553" spans="1:2" x14ac:dyDescent="0.35">
      <c r="A553">
        <v>1.9670760089999999</v>
      </c>
      <c r="B553">
        <v>-1.5790049319999999</v>
      </c>
    </row>
    <row r="554" spans="1:2" x14ac:dyDescent="0.35">
      <c r="A554">
        <v>2.3505684979999999</v>
      </c>
      <c r="B554">
        <v>-1.1494106150000001</v>
      </c>
    </row>
    <row r="555" spans="1:2" x14ac:dyDescent="0.35">
      <c r="A555">
        <v>2.6330033529999999</v>
      </c>
      <c r="B555">
        <v>-0.19626237899999999</v>
      </c>
    </row>
    <row r="556" spans="1:2" x14ac:dyDescent="0.35">
      <c r="A556">
        <v>1.4267857020000001</v>
      </c>
      <c r="B556">
        <v>-1.8192724570000001</v>
      </c>
    </row>
    <row r="557" spans="1:2" x14ac:dyDescent="0.35">
      <c r="A557">
        <v>0.86542803499999998</v>
      </c>
      <c r="B557">
        <v>-0.190632787</v>
      </c>
    </row>
    <row r="558" spans="1:2" x14ac:dyDescent="0.35">
      <c r="A558">
        <v>0.96496923599999995</v>
      </c>
      <c r="B558">
        <v>-3.573720083</v>
      </c>
    </row>
    <row r="559" spans="1:2" x14ac:dyDescent="0.35">
      <c r="A559">
        <v>2.8769981599999999</v>
      </c>
      <c r="B559">
        <v>-0.89456725299999995</v>
      </c>
    </row>
    <row r="560" spans="1:2" x14ac:dyDescent="0.35">
      <c r="A560">
        <v>3.143568658</v>
      </c>
      <c r="B560">
        <v>-0.65316167800000002</v>
      </c>
    </row>
    <row r="561" spans="1:2" x14ac:dyDescent="0.35">
      <c r="A561">
        <v>2.6073331569999998</v>
      </c>
      <c r="B561">
        <v>0.11400326</v>
      </c>
    </row>
    <row r="562" spans="1:2" x14ac:dyDescent="0.35">
      <c r="A562">
        <v>1.193264876</v>
      </c>
      <c r="B562">
        <v>-2.5950170560000001</v>
      </c>
    </row>
    <row r="563" spans="1:2" x14ac:dyDescent="0.35">
      <c r="A563">
        <v>0.61806972999999998</v>
      </c>
      <c r="B563">
        <v>-2.5270826359999998</v>
      </c>
    </row>
    <row r="564" spans="1:2" x14ac:dyDescent="0.35">
      <c r="A564">
        <f>-0.532088534</f>
        <v>-0.532088534</v>
      </c>
      <c r="B564">
        <v>-2.5586508530000001</v>
      </c>
    </row>
    <row r="565" spans="1:2" x14ac:dyDescent="0.35">
      <c r="A565">
        <f>-2.864298085</f>
        <v>-2.8642980850000002</v>
      </c>
      <c r="B565">
        <v>-0.45054417099999999</v>
      </c>
    </row>
    <row r="566" spans="1:2" x14ac:dyDescent="0.35">
      <c r="A566">
        <v>2.4977046839999999</v>
      </c>
      <c r="B566">
        <v>0.76124114799999998</v>
      </c>
    </row>
    <row r="567" spans="1:2" x14ac:dyDescent="0.35">
      <c r="A567">
        <f>-0.008119483</f>
        <v>-8.1194830000000003E-3</v>
      </c>
      <c r="B567">
        <v>-3.0333548709999998</v>
      </c>
    </row>
    <row r="568" spans="1:2" x14ac:dyDescent="0.35">
      <c r="A568">
        <v>2.0167243309999998</v>
      </c>
      <c r="B568">
        <v>-0.176949193</v>
      </c>
    </row>
    <row r="569" spans="1:2" x14ac:dyDescent="0.35">
      <c r="A569">
        <v>1.4547807210000001</v>
      </c>
      <c r="B569">
        <v>-2.499242492</v>
      </c>
    </row>
    <row r="570" spans="1:2" x14ac:dyDescent="0.35">
      <c r="A570">
        <f>-0.6091758</f>
        <v>-0.60917580000000005</v>
      </c>
      <c r="B570">
        <v>-1.7386868449999999</v>
      </c>
    </row>
    <row r="571" spans="1:2" x14ac:dyDescent="0.35">
      <c r="A571">
        <f>-1.781923409</f>
        <v>-1.781923409</v>
      </c>
      <c r="B571">
        <v>-0.56926353200000002</v>
      </c>
    </row>
    <row r="572" spans="1:2" x14ac:dyDescent="0.35">
      <c r="A572">
        <f>-0.343304912</f>
        <v>-0.34330491200000002</v>
      </c>
      <c r="B572">
        <v>-0.37856131700000001</v>
      </c>
    </row>
    <row r="573" spans="1:2" x14ac:dyDescent="0.35">
      <c r="A573">
        <v>0.42516365099999998</v>
      </c>
      <c r="B573">
        <v>1.1355615859999999</v>
      </c>
    </row>
    <row r="574" spans="1:2" x14ac:dyDescent="0.35">
      <c r="A574">
        <v>1.313123893</v>
      </c>
      <c r="B574">
        <v>-0.60517594500000005</v>
      </c>
    </row>
    <row r="575" spans="1:2" x14ac:dyDescent="0.35">
      <c r="A575">
        <v>0.451059865</v>
      </c>
      <c r="B575">
        <v>0.25805722800000003</v>
      </c>
    </row>
    <row r="576" spans="1:2" x14ac:dyDescent="0.35">
      <c r="A576">
        <f>-2.732797863</f>
        <v>-2.732797863</v>
      </c>
      <c r="B576">
        <v>-0.87674362500000003</v>
      </c>
    </row>
    <row r="577" spans="1:2" x14ac:dyDescent="0.35">
      <c r="A577">
        <f>-2.373214298</f>
        <v>-2.3732142980000002</v>
      </c>
      <c r="B577">
        <v>-2.2192724570000002</v>
      </c>
    </row>
    <row r="578" spans="1:2" x14ac:dyDescent="0.35">
      <c r="A578">
        <f>-0.720945704</f>
        <v>-0.72094570400000002</v>
      </c>
      <c r="B578">
        <v>-0.42013315899999998</v>
      </c>
    </row>
    <row r="579" spans="1:2" x14ac:dyDescent="0.35">
      <c r="A579">
        <v>0.50168480500000001</v>
      </c>
      <c r="B579">
        <v>-2.5701803860000001</v>
      </c>
    </row>
    <row r="580" spans="1:2" x14ac:dyDescent="0.35">
      <c r="A580">
        <v>2.0745389059999999</v>
      </c>
      <c r="B580">
        <v>0.70987660299999999</v>
      </c>
    </row>
    <row r="581" spans="1:2" x14ac:dyDescent="0.35">
      <c r="A581">
        <v>0.103490528</v>
      </c>
      <c r="B581">
        <v>-4.2452592969999996</v>
      </c>
    </row>
    <row r="582" spans="1:2" x14ac:dyDescent="0.35">
      <c r="A582">
        <f>-1.456090008</f>
        <v>-1.4560900080000001</v>
      </c>
      <c r="B582">
        <v>-1.538952431</v>
      </c>
    </row>
    <row r="583" spans="1:2" x14ac:dyDescent="0.35">
      <c r="A583">
        <v>2.2079136159999999</v>
      </c>
      <c r="B583">
        <v>-2.4165830740000001</v>
      </c>
    </row>
    <row r="584" spans="1:2" x14ac:dyDescent="0.35">
      <c r="A584">
        <f>-1.005908483</f>
        <v>-1.005908483</v>
      </c>
      <c r="B584">
        <v>-1.202007941</v>
      </c>
    </row>
    <row r="585" spans="1:2" x14ac:dyDescent="0.35">
      <c r="A585">
        <v>3.112112609</v>
      </c>
      <c r="B585">
        <v>-4.3334825349999999</v>
      </c>
    </row>
    <row r="586" spans="1:2" x14ac:dyDescent="0.35">
      <c r="A586">
        <f>-2.097896176</f>
        <v>-2.0978961759999999</v>
      </c>
      <c r="B586">
        <v>-1.317192307</v>
      </c>
    </row>
    <row r="587" spans="1:2" x14ac:dyDescent="0.35">
      <c r="A587">
        <f>-2.212463793</f>
        <v>-2.212463793</v>
      </c>
      <c r="B587">
        <v>-0.44007870900000001</v>
      </c>
    </row>
    <row r="588" spans="1:2" x14ac:dyDescent="0.35">
      <c r="A588">
        <v>1.7161803689999999</v>
      </c>
      <c r="B588">
        <v>-0.90192013800000004</v>
      </c>
    </row>
    <row r="589" spans="1:2" x14ac:dyDescent="0.35">
      <c r="A589">
        <v>2.9012718309999999</v>
      </c>
      <c r="B589">
        <v>-0.70837037199999997</v>
      </c>
    </row>
    <row r="590" spans="1:2" x14ac:dyDescent="0.35">
      <c r="A590">
        <v>1.46382948</v>
      </c>
      <c r="B590">
        <v>-3.2804281780000002</v>
      </c>
    </row>
    <row r="591" spans="1:2" x14ac:dyDescent="0.35">
      <c r="A591">
        <v>5.5915240620000004</v>
      </c>
      <c r="B591">
        <v>4.0624800270000003</v>
      </c>
    </row>
    <row r="592" spans="1:2" x14ac:dyDescent="0.35">
      <c r="A592">
        <v>3.3</v>
      </c>
      <c r="B592">
        <v>-0.6</v>
      </c>
    </row>
    <row r="593" spans="1:2" x14ac:dyDescent="0.35">
      <c r="A593">
        <v>1.097704684</v>
      </c>
      <c r="B593">
        <v>-1.638758852</v>
      </c>
    </row>
    <row r="594" spans="1:2" x14ac:dyDescent="0.35">
      <c r="A594">
        <f>-3.254432405</f>
        <v>-3.2544324050000002</v>
      </c>
      <c r="B594">
        <v>-0.49052675899999998</v>
      </c>
    </row>
    <row r="595" spans="1:2" x14ac:dyDescent="0.35">
      <c r="A595">
        <f>-0.113096386</f>
        <v>-0.11309638599999999</v>
      </c>
      <c r="B595">
        <v>-2.994686535</v>
      </c>
    </row>
    <row r="596" spans="1:2" x14ac:dyDescent="0.35">
      <c r="A596">
        <v>2.1043000200000002</v>
      </c>
      <c r="B596">
        <v>-2.385184609</v>
      </c>
    </row>
    <row r="597" spans="1:2" x14ac:dyDescent="0.35">
      <c r="A597">
        <v>-1.625662433</v>
      </c>
      <c r="B597">
        <v>0.448479825</v>
      </c>
    </row>
    <row r="598" spans="1:2" x14ac:dyDescent="0.35">
      <c r="A598">
        <f>-2.356334782</f>
        <v>-2.3563347819999998</v>
      </c>
      <c r="B598">
        <v>-1.0494585670000001</v>
      </c>
    </row>
    <row r="599" spans="1:2" x14ac:dyDescent="0.35">
      <c r="A599">
        <v>0.63023834400000001</v>
      </c>
      <c r="B599">
        <v>-1.809879182</v>
      </c>
    </row>
    <row r="600" spans="1:2" x14ac:dyDescent="0.35">
      <c r="A600">
        <v>0.48972639699999998</v>
      </c>
      <c r="B600">
        <v>0.327155003</v>
      </c>
    </row>
    <row r="601" spans="1:2" x14ac:dyDescent="0.35">
      <c r="A601">
        <f>-1.194589111</f>
        <v>-1.194589111</v>
      </c>
      <c r="B601">
        <v>-1.9467113760000001</v>
      </c>
    </row>
    <row r="602" spans="1:2" x14ac:dyDescent="0.35">
      <c r="A602">
        <v>0.32585818999999999</v>
      </c>
      <c r="B602">
        <v>0.11763507500000001</v>
      </c>
    </row>
    <row r="603" spans="1:2" x14ac:dyDescent="0.35">
      <c r="A603">
        <v>2.164259811</v>
      </c>
      <c r="B603">
        <v>-2.8534737630000002</v>
      </c>
    </row>
    <row r="604" spans="1:2" x14ac:dyDescent="0.35">
      <c r="A604">
        <f>-0.785735421</f>
        <v>-0.78573542100000004</v>
      </c>
      <c r="B604">
        <v>-4.4698458189999997</v>
      </c>
    </row>
    <row r="605" spans="1:2" x14ac:dyDescent="0.35">
      <c r="A605">
        <v>1.453433022</v>
      </c>
      <c r="B605">
        <v>-1.251064559</v>
      </c>
    </row>
    <row r="606" spans="1:2" x14ac:dyDescent="0.35">
      <c r="A606">
        <v>-2.0296801310000001</v>
      </c>
      <c r="B606">
        <v>1.4795378969999999</v>
      </c>
    </row>
    <row r="607" spans="1:2" x14ac:dyDescent="0.35">
      <c r="A607">
        <v>1.977812857</v>
      </c>
      <c r="B607">
        <v>-2.9660717820000002</v>
      </c>
    </row>
    <row r="608" spans="1:2" x14ac:dyDescent="0.35">
      <c r="A608">
        <v>1.3809728459999999</v>
      </c>
      <c r="B608">
        <v>-1.7757361060000001</v>
      </c>
    </row>
    <row r="609" spans="1:2" x14ac:dyDescent="0.35">
      <c r="A609">
        <f>-1.47432908</f>
        <v>-1.47432908</v>
      </c>
      <c r="B609">
        <v>-1.5147960309999999</v>
      </c>
    </row>
    <row r="610" spans="1:2" x14ac:dyDescent="0.35">
      <c r="A610">
        <v>2.2827109569999999</v>
      </c>
      <c r="B610">
        <v>-1.106951319</v>
      </c>
    </row>
    <row r="611" spans="1:2" x14ac:dyDescent="0.35">
      <c r="A611">
        <f>-2.691201014</f>
        <v>-2.6912010139999998</v>
      </c>
      <c r="B611">
        <v>-2.9142005960000001</v>
      </c>
    </row>
    <row r="612" spans="1:2" x14ac:dyDescent="0.35">
      <c r="A612">
        <v>1.2614547780000001</v>
      </c>
      <c r="B612">
        <v>-4.0104594789999997</v>
      </c>
    </row>
    <row r="613" spans="1:2" x14ac:dyDescent="0.35">
      <c r="A613">
        <v>1.062112672</v>
      </c>
      <c r="B613">
        <v>7.6025069999999997E-3</v>
      </c>
    </row>
    <row r="614" spans="1:2" x14ac:dyDescent="0.35">
      <c r="A614">
        <v>-0.48150874900000001</v>
      </c>
      <c r="B614">
        <v>1.7718790179999999</v>
      </c>
    </row>
    <row r="615" spans="1:2" x14ac:dyDescent="0.35">
      <c r="A615">
        <v>1.7215208980000001</v>
      </c>
      <c r="B615">
        <v>-4.2409077110000002</v>
      </c>
    </row>
    <row r="616" spans="1:2" x14ac:dyDescent="0.35">
      <c r="A616">
        <v>1.926155168</v>
      </c>
      <c r="B616">
        <v>-2.9892357939999998</v>
      </c>
    </row>
    <row r="617" spans="1:2" x14ac:dyDescent="0.35">
      <c r="A617">
        <v>1.9408817869999999</v>
      </c>
      <c r="B617">
        <v>-0.187149075</v>
      </c>
    </row>
    <row r="618" spans="1:2" x14ac:dyDescent="0.35">
      <c r="A618">
        <v>5.8752961570000002</v>
      </c>
      <c r="B618">
        <v>-1.4239956030000001</v>
      </c>
    </row>
    <row r="619" spans="1:2" x14ac:dyDescent="0.35">
      <c r="A619">
        <v>5.6965641839999996</v>
      </c>
      <c r="B619">
        <v>-1.806398408</v>
      </c>
    </row>
    <row r="620" spans="1:2" x14ac:dyDescent="0.35">
      <c r="A620">
        <f>-1.012025971</f>
        <v>-1.0120259709999999</v>
      </c>
      <c r="B620">
        <v>-1.193557932</v>
      </c>
    </row>
    <row r="621" spans="1:2" x14ac:dyDescent="0.35">
      <c r="A621">
        <v>2.3325363050000001</v>
      </c>
      <c r="B621">
        <v>-2.615481918</v>
      </c>
    </row>
    <row r="622" spans="1:2" x14ac:dyDescent="0.35">
      <c r="A622">
        <f>-0.065735709</f>
        <v>-6.5735709000000003E-2</v>
      </c>
      <c r="B622">
        <v>-0.59884336800000004</v>
      </c>
    </row>
    <row r="623" spans="1:2" x14ac:dyDescent="0.35">
      <c r="A623">
        <v>1.9880982169999999</v>
      </c>
      <c r="B623">
        <v>0.28656701000000001</v>
      </c>
    </row>
    <row r="624" spans="1:2" x14ac:dyDescent="0.35">
      <c r="A624">
        <v>1.4396089139999999</v>
      </c>
      <c r="B624">
        <v>-3.2544047960000002</v>
      </c>
    </row>
    <row r="625" spans="1:2" x14ac:dyDescent="0.35">
      <c r="A625">
        <v>-1.253518344</v>
      </c>
      <c r="B625">
        <v>1.786714278</v>
      </c>
    </row>
    <row r="626" spans="1:2" x14ac:dyDescent="0.35">
      <c r="A626">
        <v>6.0943280990000002</v>
      </c>
      <c r="B626">
        <v>-0.82064683400000005</v>
      </c>
    </row>
    <row r="627" spans="1:2" x14ac:dyDescent="0.35">
      <c r="A627">
        <v>4.5422376299999998</v>
      </c>
      <c r="B627">
        <v>-3.35508696</v>
      </c>
    </row>
    <row r="628" spans="1:2" x14ac:dyDescent="0.35">
      <c r="A628">
        <v>1.0412625390000001</v>
      </c>
      <c r="B628">
        <v>-3.7089601129999998</v>
      </c>
    </row>
    <row r="629" spans="1:2" x14ac:dyDescent="0.35">
      <c r="A629">
        <f>-1.913295949</f>
        <v>-1.9132959490000001</v>
      </c>
      <c r="B629">
        <v>-0.56329346300000005</v>
      </c>
    </row>
    <row r="630" spans="1:2" x14ac:dyDescent="0.35">
      <c r="A630">
        <f>-0.04873642</f>
        <v>-4.8736420000000003E-2</v>
      </c>
      <c r="B630">
        <v>-4.1140773529999999</v>
      </c>
    </row>
    <row r="631" spans="1:2" x14ac:dyDescent="0.35">
      <c r="A631">
        <f>-1.647186573</f>
        <v>-1.6471865729999999</v>
      </c>
      <c r="B631">
        <v>-1.7189938600000001</v>
      </c>
    </row>
    <row r="632" spans="1:2" x14ac:dyDescent="0.35">
      <c r="A632">
        <v>3.2554458450000001</v>
      </c>
      <c r="B632">
        <v>-1.686839274</v>
      </c>
    </row>
    <row r="633" spans="1:2" x14ac:dyDescent="0.35">
      <c r="A633">
        <v>0.59560597199999998</v>
      </c>
      <c r="B633">
        <v>-2.3223863219999998</v>
      </c>
    </row>
    <row r="634" spans="1:2" x14ac:dyDescent="0.35">
      <c r="A634">
        <v>2.271115204</v>
      </c>
      <c r="B634">
        <v>-2.4561386299999999</v>
      </c>
    </row>
    <row r="635" spans="1:2" x14ac:dyDescent="0.35">
      <c r="A635">
        <f>-0.81718843</f>
        <v>-0.81718842999999997</v>
      </c>
      <c r="B635">
        <v>-1.4143742589999999</v>
      </c>
    </row>
    <row r="636" spans="1:2" x14ac:dyDescent="0.35">
      <c r="A636">
        <v>1.6639064459999999</v>
      </c>
      <c r="B636">
        <v>-3.5202638500000001</v>
      </c>
    </row>
    <row r="637" spans="1:2" x14ac:dyDescent="0.35">
      <c r="A637">
        <v>0.59814142400000003</v>
      </c>
      <c r="B637">
        <v>-1.972869993</v>
      </c>
    </row>
    <row r="638" spans="1:2" x14ac:dyDescent="0.35">
      <c r="A638">
        <v>1.0731015340000001</v>
      </c>
      <c r="B638">
        <v>-1.6026568329999999</v>
      </c>
    </row>
    <row r="639" spans="1:2" x14ac:dyDescent="0.35">
      <c r="A639">
        <v>0.23706859299999999</v>
      </c>
      <c r="B639">
        <v>-4.2262026190000004</v>
      </c>
    </row>
    <row r="640" spans="1:2" x14ac:dyDescent="0.35">
      <c r="A640">
        <v>1.480012595</v>
      </c>
      <c r="B640">
        <v>-9.4849329999999992E-3</v>
      </c>
    </row>
    <row r="641" spans="1:2" x14ac:dyDescent="0.35">
      <c r="A641">
        <f>-1.738013715</f>
        <v>-1.7380137149999999</v>
      </c>
      <c r="B641">
        <v>-3.9285907240000002</v>
      </c>
    </row>
    <row r="642" spans="1:2" x14ac:dyDescent="0.35">
      <c r="A642">
        <v>-1.279807473</v>
      </c>
      <c r="B642">
        <v>0.32066419200000001</v>
      </c>
    </row>
    <row r="643" spans="1:2" x14ac:dyDescent="0.35">
      <c r="A643">
        <f>-2.932088534</f>
        <v>-2.932088534</v>
      </c>
      <c r="B643">
        <v>-0.55865085299999995</v>
      </c>
    </row>
    <row r="644" spans="1:2" x14ac:dyDescent="0.35">
      <c r="A644">
        <f>-1.806406779</f>
        <v>-1.806406779</v>
      </c>
      <c r="B644">
        <v>-0.29830594700000002</v>
      </c>
    </row>
    <row r="645" spans="1:2" x14ac:dyDescent="0.35">
      <c r="A645">
        <v>6.22947249</v>
      </c>
      <c r="B645">
        <v>2.2821663089999999</v>
      </c>
    </row>
    <row r="646" spans="1:2" x14ac:dyDescent="0.35">
      <c r="A646">
        <v>2.3810303230000001</v>
      </c>
      <c r="B646">
        <v>-1.202260157</v>
      </c>
    </row>
    <row r="647" spans="1:2" x14ac:dyDescent="0.35">
      <c r="A647">
        <f>-0.948654075</f>
        <v>-0.94865407499999999</v>
      </c>
      <c r="B647">
        <v>-1.2670425510000001</v>
      </c>
    </row>
    <row r="648" spans="1:2" x14ac:dyDescent="0.35">
      <c r="A648">
        <v>-3.1352315220000002</v>
      </c>
      <c r="B648">
        <v>1.9748873E-2</v>
      </c>
    </row>
    <row r="649" spans="1:2" x14ac:dyDescent="0.35">
      <c r="A649">
        <v>2.108256033</v>
      </c>
      <c r="B649">
        <v>0.77070406700000005</v>
      </c>
    </row>
    <row r="650" spans="1:2" x14ac:dyDescent="0.35">
      <c r="A650">
        <v>1.364007433</v>
      </c>
      <c r="B650">
        <v>-1.747012368</v>
      </c>
    </row>
    <row r="651" spans="1:2" x14ac:dyDescent="0.35">
      <c r="A651">
        <f>-0.287958807</f>
        <v>-0.28795880699999998</v>
      </c>
      <c r="B651">
        <v>-2.9063488849999999</v>
      </c>
    </row>
    <row r="652" spans="1:2" x14ac:dyDescent="0.35">
      <c r="A652">
        <v>-1.233958817</v>
      </c>
      <c r="B652">
        <v>0.20293667300000001</v>
      </c>
    </row>
    <row r="653" spans="1:2" x14ac:dyDescent="0.35">
      <c r="A653">
        <v>3.6800016100000001</v>
      </c>
      <c r="B653">
        <v>-0.33630051999999999</v>
      </c>
    </row>
    <row r="654" spans="1:2" x14ac:dyDescent="0.35">
      <c r="A654">
        <v>6.3479502019999998</v>
      </c>
      <c r="B654">
        <v>0.58140459700000002</v>
      </c>
    </row>
    <row r="655" spans="1:2" x14ac:dyDescent="0.35">
      <c r="A655">
        <f>-1.000911076</f>
        <v>-1.000911076</v>
      </c>
      <c r="B655">
        <v>-1.133964295</v>
      </c>
    </row>
    <row r="656" spans="1:2" x14ac:dyDescent="0.35">
      <c r="A656">
        <v>2.3431132780000001</v>
      </c>
      <c r="B656">
        <v>0.89418656600000002</v>
      </c>
    </row>
    <row r="657" spans="1:2" x14ac:dyDescent="0.35">
      <c r="A657">
        <v>1.7947637000000001</v>
      </c>
      <c r="B657">
        <v>-0.81590358900000004</v>
      </c>
    </row>
    <row r="658" spans="1:2" x14ac:dyDescent="0.35">
      <c r="A658">
        <v>4.1700359850000002</v>
      </c>
      <c r="B658">
        <v>-3.6781322190000001</v>
      </c>
    </row>
    <row r="659" spans="1:2" x14ac:dyDescent="0.35">
      <c r="A659">
        <f>-0.922787969</f>
        <v>-0.92278796900000004</v>
      </c>
      <c r="B659">
        <v>-0.48988035299999999</v>
      </c>
    </row>
    <row r="660" spans="1:2" x14ac:dyDescent="0.35">
      <c r="A660">
        <v>1.3790675210000001</v>
      </c>
      <c r="B660">
        <v>-3.1784878289999998</v>
      </c>
    </row>
    <row r="661" spans="1:2" x14ac:dyDescent="0.35">
      <c r="A661">
        <v>1.9091046140000001</v>
      </c>
      <c r="B661">
        <v>-1.6408258099999999</v>
      </c>
    </row>
    <row r="662" spans="1:2" x14ac:dyDescent="0.35">
      <c r="A662">
        <v>0.48452712100000001</v>
      </c>
      <c r="B662">
        <v>1.0163470429999999</v>
      </c>
    </row>
    <row r="663" spans="1:2" x14ac:dyDescent="0.35">
      <c r="A663">
        <v>1.77740619</v>
      </c>
      <c r="B663">
        <v>-0.113157124</v>
      </c>
    </row>
    <row r="664" spans="1:2" x14ac:dyDescent="0.35">
      <c r="A664">
        <f>-1.795425482</f>
        <v>-1.795425482</v>
      </c>
      <c r="B664">
        <v>-0.59650522900000003</v>
      </c>
    </row>
    <row r="665" spans="1:2" x14ac:dyDescent="0.35">
      <c r="A665">
        <v>-1.7062161769999999</v>
      </c>
      <c r="B665">
        <v>1.6494055059999999</v>
      </c>
    </row>
    <row r="666" spans="1:2" x14ac:dyDescent="0.35">
      <c r="A666">
        <f>-2.900961072</f>
        <v>-2.9009610719999999</v>
      </c>
      <c r="B666">
        <v>-2.5506482730000002</v>
      </c>
    </row>
    <row r="667" spans="1:2" x14ac:dyDescent="0.35">
      <c r="A667">
        <v>0.611765008</v>
      </c>
      <c r="B667">
        <v>-2.4668611280000001</v>
      </c>
    </row>
    <row r="668" spans="1:2" x14ac:dyDescent="0.35">
      <c r="A668">
        <f>-1.216704829</f>
        <v>-1.216704829</v>
      </c>
      <c r="B668">
        <v>-4.2642658859999996</v>
      </c>
    </row>
    <row r="669" spans="1:2" x14ac:dyDescent="0.35">
      <c r="A669">
        <f>-0.292684607</f>
        <v>-0.29268460699999999</v>
      </c>
      <c r="B669">
        <v>-2.3832076170000001</v>
      </c>
    </row>
    <row r="670" spans="1:2" x14ac:dyDescent="0.35">
      <c r="A670">
        <v>1.375448792</v>
      </c>
      <c r="B670">
        <v>-3.1547584099999999</v>
      </c>
    </row>
    <row r="671" spans="1:2" x14ac:dyDescent="0.35">
      <c r="A671">
        <v>2.014739133</v>
      </c>
      <c r="B671">
        <v>-0.183501567</v>
      </c>
    </row>
    <row r="672" spans="1:2" x14ac:dyDescent="0.35">
      <c r="A672">
        <v>2.3263398369999999</v>
      </c>
      <c r="B672">
        <v>-2.5357268990000001</v>
      </c>
    </row>
    <row r="673" spans="1:2" x14ac:dyDescent="0.35">
      <c r="A673">
        <v>0.243687403</v>
      </c>
      <c r="B673">
        <v>-4.7573306290000001</v>
      </c>
    </row>
    <row r="674" spans="1:2" x14ac:dyDescent="0.35">
      <c r="A674">
        <f>-0.07932514</f>
        <v>-7.9325140000000002E-2</v>
      </c>
      <c r="B674">
        <v>-0.521032787</v>
      </c>
    </row>
    <row r="675" spans="1:2" x14ac:dyDescent="0.35">
      <c r="A675">
        <f>-2.292783471</f>
        <v>-2.2927834709999999</v>
      </c>
      <c r="B675">
        <v>-3.4262805809999999</v>
      </c>
    </row>
    <row r="676" spans="1:2" x14ac:dyDescent="0.35">
      <c r="A676">
        <f>-2.729304086</f>
        <v>-2.729304086</v>
      </c>
      <c r="B676">
        <v>-2.8546282719999998</v>
      </c>
    </row>
    <row r="677" spans="1:2" x14ac:dyDescent="0.35">
      <c r="A677">
        <v>1.201063999</v>
      </c>
      <c r="B677">
        <v>-2.357058238</v>
      </c>
    </row>
    <row r="678" spans="1:2" x14ac:dyDescent="0.35">
      <c r="A678">
        <f>-2.909469492</f>
        <v>-2.9094694919999999</v>
      </c>
      <c r="B678">
        <v>-0.49997923900000002</v>
      </c>
    </row>
    <row r="679" spans="1:2" x14ac:dyDescent="0.35">
      <c r="A679">
        <v>1.8024506600000001</v>
      </c>
      <c r="B679">
        <v>-0.806473942</v>
      </c>
    </row>
    <row r="680" spans="1:2" x14ac:dyDescent="0.35">
      <c r="A680">
        <v>0.74052432599999995</v>
      </c>
      <c r="B680">
        <v>-3.7394607560000002</v>
      </c>
    </row>
    <row r="681" spans="1:2" x14ac:dyDescent="0.35">
      <c r="A681">
        <f>-1.576846275</f>
        <v>-1.5768462750000001</v>
      </c>
      <c r="B681">
        <v>-1.594749647</v>
      </c>
    </row>
    <row r="682" spans="1:2" x14ac:dyDescent="0.35">
      <c r="A682">
        <v>0.397839789</v>
      </c>
      <c r="B682">
        <v>-2.5222566519999998</v>
      </c>
    </row>
    <row r="683" spans="1:2" x14ac:dyDescent="0.35">
      <c r="A683">
        <v>1.3748221839999999</v>
      </c>
      <c r="B683">
        <v>-3.165648483</v>
      </c>
    </row>
    <row r="684" spans="1:2" x14ac:dyDescent="0.35">
      <c r="A684">
        <v>2.054953061</v>
      </c>
      <c r="B684">
        <v>0.664393966</v>
      </c>
    </row>
    <row r="685" spans="1:2" x14ac:dyDescent="0.35">
      <c r="A685">
        <v>-2.9895534850000001</v>
      </c>
      <c r="B685">
        <v>0.38340926800000003</v>
      </c>
    </row>
    <row r="686" spans="1:2" x14ac:dyDescent="0.35">
      <c r="A686">
        <v>-1.2944710049999999</v>
      </c>
      <c r="B686">
        <v>1.778739614</v>
      </c>
    </row>
    <row r="687" spans="1:2" x14ac:dyDescent="0.35">
      <c r="A687">
        <v>1.948162191</v>
      </c>
      <c r="B687">
        <v>-1.600083396</v>
      </c>
    </row>
    <row r="688" spans="1:2" x14ac:dyDescent="0.35">
      <c r="A688">
        <v>2.4790225229999998</v>
      </c>
      <c r="B688">
        <v>-1.3710231429999999</v>
      </c>
    </row>
    <row r="689" spans="1:2" x14ac:dyDescent="0.35">
      <c r="A689">
        <v>-3.1171018579999998</v>
      </c>
      <c r="B689">
        <v>7.3642752000000006E-2</v>
      </c>
    </row>
    <row r="690" spans="1:2" x14ac:dyDescent="0.35">
      <c r="A690">
        <f>-0.278119531</f>
        <v>-0.27811953099999998</v>
      </c>
      <c r="B690">
        <v>-0.88430431600000003</v>
      </c>
    </row>
    <row r="691" spans="1:2" x14ac:dyDescent="0.35">
      <c r="A691">
        <f>-1.193637835</f>
        <v>-1.1936378350000001</v>
      </c>
      <c r="B691">
        <v>-1.5100825999999999E-2</v>
      </c>
    </row>
    <row r="692" spans="1:2" x14ac:dyDescent="0.35">
      <c r="A692">
        <v>2.0994520909999999</v>
      </c>
      <c r="B692">
        <v>-2.899110254</v>
      </c>
    </row>
    <row r="693" spans="1:2" x14ac:dyDescent="0.35">
      <c r="A693">
        <v>0.58768029700000002</v>
      </c>
      <c r="B693">
        <v>-2.1411301049999998</v>
      </c>
    </row>
    <row r="694" spans="1:2" x14ac:dyDescent="0.35">
      <c r="A694">
        <v>3.1908242000000002</v>
      </c>
      <c r="B694">
        <v>-1.338686845</v>
      </c>
    </row>
    <row r="695" spans="1:2" x14ac:dyDescent="0.35">
      <c r="A695">
        <v>1.6790542959999999</v>
      </c>
      <c r="B695">
        <v>-2.4201331590000001</v>
      </c>
    </row>
    <row r="696" spans="1:2" x14ac:dyDescent="0.35">
      <c r="A696">
        <f>-0.598152442</f>
        <v>-0.59815244199999995</v>
      </c>
      <c r="B696">
        <v>-1.763932805</v>
      </c>
    </row>
    <row r="697" spans="1:2" x14ac:dyDescent="0.35">
      <c r="A697">
        <f>-0.786761931</f>
        <v>-0.78676193100000003</v>
      </c>
      <c r="B697">
        <v>-2.240367381</v>
      </c>
    </row>
    <row r="698" spans="1:2" x14ac:dyDescent="0.35">
      <c r="A698">
        <v>0.868882398</v>
      </c>
      <c r="B698">
        <v>-0.223898088</v>
      </c>
    </row>
    <row r="699" spans="1:2" x14ac:dyDescent="0.35">
      <c r="A699">
        <v>1.0790225229999999</v>
      </c>
      <c r="B699">
        <v>-3.7710231429999999</v>
      </c>
    </row>
    <row r="700" spans="1:2" x14ac:dyDescent="0.35">
      <c r="A700">
        <v>3.0478421839999998</v>
      </c>
      <c r="B700">
        <v>-1.0979211849999999</v>
      </c>
    </row>
    <row r="701" spans="1:2" x14ac:dyDescent="0.35">
      <c r="A701">
        <v>2.5660411829999998</v>
      </c>
      <c r="B701">
        <v>0.60293667299999998</v>
      </c>
    </row>
    <row r="702" spans="1:2" x14ac:dyDescent="0.35">
      <c r="A702">
        <f>-0.662710631</f>
        <v>-0.66271063100000005</v>
      </c>
      <c r="B702">
        <v>-2.2363530549999999</v>
      </c>
    </row>
    <row r="703" spans="1:2" x14ac:dyDescent="0.35">
      <c r="A703">
        <v>2.6650521309999999</v>
      </c>
      <c r="B703">
        <v>-0.18474570300000001</v>
      </c>
    </row>
    <row r="704" spans="1:2" x14ac:dyDescent="0.35">
      <c r="A704">
        <v>1.6997553270000001</v>
      </c>
      <c r="B704">
        <v>-1.7989575710000001</v>
      </c>
    </row>
    <row r="705" spans="1:2" x14ac:dyDescent="0.35">
      <c r="A705">
        <v>2.5221345190000002</v>
      </c>
      <c r="B705">
        <v>-1.4363235270000001</v>
      </c>
    </row>
    <row r="706" spans="1:2" x14ac:dyDescent="0.35">
      <c r="A706">
        <v>0.91399199099999995</v>
      </c>
      <c r="B706">
        <v>-0.32761048599999998</v>
      </c>
    </row>
    <row r="707" spans="1:2" x14ac:dyDescent="0.35">
      <c r="A707">
        <f>-0.604915302</f>
        <v>-0.60491530199999999</v>
      </c>
      <c r="B707">
        <v>-1.037577867</v>
      </c>
    </row>
    <row r="708" spans="1:2" x14ac:dyDescent="0.35">
      <c r="A708">
        <f>-0.534072812</f>
        <v>-0.53407281200000001</v>
      </c>
      <c r="B708">
        <v>-2.5744582249999999</v>
      </c>
    </row>
    <row r="709" spans="1:2" x14ac:dyDescent="0.35">
      <c r="A709">
        <f>-1.198936001</f>
        <v>-1.1989360010000001</v>
      </c>
      <c r="B709">
        <v>-0.35705823799999997</v>
      </c>
    </row>
    <row r="710" spans="1:2" x14ac:dyDescent="0.35">
      <c r="A710">
        <v>2.3039365489999999</v>
      </c>
      <c r="B710">
        <v>-1.100371285</v>
      </c>
    </row>
    <row r="711" spans="1:2" x14ac:dyDescent="0.35">
      <c r="A711">
        <v>3.0001001349999998</v>
      </c>
      <c r="B711">
        <v>-0.68859243599999997</v>
      </c>
    </row>
    <row r="712" spans="1:2" x14ac:dyDescent="0.35">
      <c r="A712">
        <f>-1.007737563</f>
        <v>-1.0077375630000001</v>
      </c>
      <c r="B712">
        <v>-0.52672984899999997</v>
      </c>
    </row>
    <row r="713" spans="1:2" x14ac:dyDescent="0.35">
      <c r="A713">
        <f>-0.971553039</f>
        <v>-0.97155303900000001</v>
      </c>
      <c r="B713">
        <v>-1.1241605640000001</v>
      </c>
    </row>
    <row r="714" spans="1:2" x14ac:dyDescent="0.35">
      <c r="A714">
        <v>3.0255824740000001</v>
      </c>
      <c r="B714">
        <v>-3.5899462E-2</v>
      </c>
    </row>
    <row r="715" spans="1:2" x14ac:dyDescent="0.35">
      <c r="A715">
        <f>-2.238808427</f>
        <v>-2.2388084269999999</v>
      </c>
      <c r="B715">
        <v>-0.43180870999999998</v>
      </c>
    </row>
    <row r="716" spans="1:2" x14ac:dyDescent="0.35">
      <c r="A716">
        <v>2.3135623000000001</v>
      </c>
      <c r="B716">
        <v>-2.5068586530000001</v>
      </c>
    </row>
    <row r="717" spans="1:2" x14ac:dyDescent="0.35">
      <c r="A717">
        <f>-0.193416047</f>
        <v>-0.19341604700000001</v>
      </c>
      <c r="B717">
        <v>-2.3750718100000001</v>
      </c>
    </row>
    <row r="718" spans="1:2" x14ac:dyDescent="0.35">
      <c r="A718">
        <v>3.0521341639999999</v>
      </c>
      <c r="B718">
        <v>-2.7813093000000001E-2</v>
      </c>
    </row>
    <row r="719" spans="1:2" x14ac:dyDescent="0.35">
      <c r="A719">
        <v>1.596636962</v>
      </c>
      <c r="B719">
        <v>-1.838176461</v>
      </c>
    </row>
    <row r="720" spans="1:2" x14ac:dyDescent="0.35">
      <c r="A720">
        <v>3.245954121</v>
      </c>
      <c r="B720">
        <v>-1.722685896</v>
      </c>
    </row>
    <row r="721" spans="1:2" x14ac:dyDescent="0.35">
      <c r="A721">
        <v>1.3612367729999999</v>
      </c>
      <c r="B721">
        <v>-4.799448656</v>
      </c>
    </row>
    <row r="722" spans="1:2" x14ac:dyDescent="0.35">
      <c r="A722">
        <v>1.1733208230000001</v>
      </c>
      <c r="B722">
        <v>-1.8228482290000001</v>
      </c>
    </row>
    <row r="723" spans="1:2" x14ac:dyDescent="0.35">
      <c r="A723">
        <v>5.8006238620000001</v>
      </c>
      <c r="B723">
        <v>3.6288671570000002</v>
      </c>
    </row>
    <row r="724" spans="1:2" x14ac:dyDescent="0.35">
      <c r="A724">
        <v>1.7183195229999999</v>
      </c>
      <c r="B724">
        <v>-3.0601943139999999</v>
      </c>
    </row>
    <row r="725" spans="1:2" x14ac:dyDescent="0.35">
      <c r="A725">
        <v>-1.9899293090000001</v>
      </c>
      <c r="B725">
        <v>1.5040277870000001</v>
      </c>
    </row>
    <row r="726" spans="1:2" x14ac:dyDescent="0.35">
      <c r="A726">
        <v>0.53886855199999995</v>
      </c>
      <c r="B726">
        <v>0.84793991300000005</v>
      </c>
    </row>
    <row r="727" spans="1:2" x14ac:dyDescent="0.35">
      <c r="A727">
        <v>3.9964703999999997E-2</v>
      </c>
      <c r="B727">
        <v>-3.6758969060000002</v>
      </c>
    </row>
    <row r="728" spans="1:2" x14ac:dyDescent="0.35">
      <c r="A728">
        <v>1.233003353</v>
      </c>
      <c r="B728">
        <v>-2.5962623790000001</v>
      </c>
    </row>
    <row r="729" spans="1:2" x14ac:dyDescent="0.35">
      <c r="A729">
        <v>2.6115093250000001</v>
      </c>
      <c r="B729">
        <v>0.300510108</v>
      </c>
    </row>
    <row r="730" spans="1:2" x14ac:dyDescent="0.35">
      <c r="A730">
        <v>2.8687279710000002</v>
      </c>
      <c r="B730">
        <v>-0.714872281</v>
      </c>
    </row>
    <row r="731" spans="1:2" x14ac:dyDescent="0.35">
      <c r="A731">
        <v>6.124832982</v>
      </c>
      <c r="B731">
        <v>-0.71697663099999998</v>
      </c>
    </row>
    <row r="732" spans="1:2" x14ac:dyDescent="0.35">
      <c r="A732">
        <v>0.32097535500000002</v>
      </c>
      <c r="B732">
        <v>-4.1875277129999997</v>
      </c>
    </row>
    <row r="733" spans="1:2" x14ac:dyDescent="0.35">
      <c r="A733">
        <v>3.4623341000000002E-2</v>
      </c>
      <c r="B733">
        <v>1.199976E-3</v>
      </c>
    </row>
    <row r="734" spans="1:2" x14ac:dyDescent="0.35">
      <c r="A734">
        <f>-1.175811086</f>
        <v>-1.1758110859999999</v>
      </c>
      <c r="B734">
        <v>-0.59844139799999996</v>
      </c>
    </row>
    <row r="735" spans="1:2" x14ac:dyDescent="0.35">
      <c r="A735">
        <v>1.816915941</v>
      </c>
      <c r="B735">
        <v>-2.3895077310000001</v>
      </c>
    </row>
    <row r="736" spans="1:2" x14ac:dyDescent="0.35">
      <c r="A736">
        <v>3.667014038</v>
      </c>
      <c r="B736">
        <v>-0.35361589900000001</v>
      </c>
    </row>
    <row r="737" spans="1:2" x14ac:dyDescent="0.35">
      <c r="A737">
        <v>1.531821761</v>
      </c>
      <c r="B737">
        <v>-4.2139342019999999</v>
      </c>
    </row>
    <row r="738" spans="1:2" x14ac:dyDescent="0.35">
      <c r="A738">
        <v>1.9890610150000001</v>
      </c>
      <c r="B738">
        <v>0.177941924</v>
      </c>
    </row>
    <row r="739" spans="1:2" x14ac:dyDescent="0.35">
      <c r="A739">
        <v>2.0095928619999999</v>
      </c>
      <c r="B739">
        <v>-4.9108257000000002E-2</v>
      </c>
    </row>
    <row r="740" spans="1:2" x14ac:dyDescent="0.35">
      <c r="A740">
        <f>-0.06058618</f>
        <v>-6.0586180000000003E-2</v>
      </c>
      <c r="B740">
        <v>-3.0151152899999998</v>
      </c>
    </row>
    <row r="741" spans="1:2" x14ac:dyDescent="0.35">
      <c r="A741">
        <f>-1.783043649</f>
        <v>-1.7830436489999999</v>
      </c>
      <c r="B741">
        <v>-0.51368883899999995</v>
      </c>
    </row>
    <row r="742" spans="1:2" x14ac:dyDescent="0.35">
      <c r="A742">
        <v>0.15780449599999999</v>
      </c>
      <c r="B742">
        <v>-4.2449785579999997</v>
      </c>
    </row>
    <row r="743" spans="1:2" x14ac:dyDescent="0.35">
      <c r="A743">
        <v>-1.5662968779999999</v>
      </c>
      <c r="B743">
        <v>0.48615212299999999</v>
      </c>
    </row>
    <row r="744" spans="1:2" x14ac:dyDescent="0.35">
      <c r="A744">
        <f>-0.610866349</f>
        <v>-0.61086634900000003</v>
      </c>
      <c r="B744">
        <v>-0.39444928299999998</v>
      </c>
    </row>
    <row r="745" spans="1:2" x14ac:dyDescent="0.35">
      <c r="A745">
        <f>-1.797508135</f>
        <v>-1.797508135</v>
      </c>
      <c r="B745">
        <v>-0.389837449</v>
      </c>
    </row>
    <row r="746" spans="1:2" x14ac:dyDescent="0.35">
      <c r="A746">
        <f>-2.296509472</f>
        <v>-2.2965094719999999</v>
      </c>
      <c r="B746">
        <v>-2.245259297</v>
      </c>
    </row>
    <row r="747" spans="1:2" x14ac:dyDescent="0.35">
      <c r="A747">
        <v>1.3969752900000001</v>
      </c>
      <c r="B747">
        <v>8.103018E-3</v>
      </c>
    </row>
    <row r="748" spans="1:2" x14ac:dyDescent="0.35">
      <c r="A748">
        <f>-1.550132953</f>
        <v>-1.5501329530000001</v>
      </c>
      <c r="B748">
        <v>-4.0621158660000001</v>
      </c>
    </row>
    <row r="749" spans="1:2" x14ac:dyDescent="0.35">
      <c r="A749">
        <f>-0.990545957</f>
        <v>-0.99054595700000003</v>
      </c>
      <c r="B749">
        <v>-1.220872972</v>
      </c>
    </row>
    <row r="750" spans="1:2" x14ac:dyDescent="0.35">
      <c r="A750">
        <v>-2.550122376</v>
      </c>
      <c r="B750">
        <v>1.040451445</v>
      </c>
    </row>
    <row r="751" spans="1:2" x14ac:dyDescent="0.35">
      <c r="A751">
        <v>0.36720420599999998</v>
      </c>
      <c r="B751">
        <v>0.15456260399999999</v>
      </c>
    </row>
    <row r="752" spans="1:2" x14ac:dyDescent="0.35">
      <c r="A752">
        <v>3.1183195229999998</v>
      </c>
      <c r="B752">
        <v>-0.66019431399999995</v>
      </c>
    </row>
    <row r="753" spans="1:2" x14ac:dyDescent="0.35">
      <c r="A753">
        <f>-1.138545222</f>
        <v>-1.1385452220000001</v>
      </c>
      <c r="B753">
        <v>-2.0104594790000001</v>
      </c>
    </row>
    <row r="754" spans="1:2" x14ac:dyDescent="0.35">
      <c r="A754">
        <v>3.2997651449999998</v>
      </c>
      <c r="B754">
        <v>2.1163860999999999E-2</v>
      </c>
    </row>
    <row r="755" spans="1:2" x14ac:dyDescent="0.35">
      <c r="A755">
        <v>2.5305830459999998</v>
      </c>
      <c r="B755">
        <v>0.69884749800000001</v>
      </c>
    </row>
    <row r="756" spans="1:2" x14ac:dyDescent="0.35">
      <c r="A756">
        <f>-0.585853614</f>
        <v>-0.58585361400000002</v>
      </c>
      <c r="B756">
        <v>-2.182218937</v>
      </c>
    </row>
    <row r="757" spans="1:2" x14ac:dyDescent="0.35">
      <c r="A757">
        <v>1.7967996530000001</v>
      </c>
      <c r="B757">
        <v>-0.73224252999999995</v>
      </c>
    </row>
    <row r="758" spans="1:2" x14ac:dyDescent="0.35">
      <c r="A758">
        <v>-0.183525251</v>
      </c>
      <c r="B758">
        <v>1.67018738</v>
      </c>
    </row>
    <row r="759" spans="1:2" x14ac:dyDescent="0.35">
      <c r="A759">
        <v>2.5942001229999998</v>
      </c>
      <c r="B759">
        <v>-4.5427132989999999</v>
      </c>
    </row>
    <row r="760" spans="1:2" x14ac:dyDescent="0.35">
      <c r="A760">
        <v>6.2051673589999998</v>
      </c>
      <c r="B760">
        <v>2.3959653539999999</v>
      </c>
    </row>
    <row r="761" spans="1:2" x14ac:dyDescent="0.35">
      <c r="A761">
        <v>0.61697241400000002</v>
      </c>
      <c r="B761">
        <v>-1.8625796379999999</v>
      </c>
    </row>
    <row r="762" spans="1:2" x14ac:dyDescent="0.35">
      <c r="A762">
        <f>-0.393613849</f>
        <v>-0.39361384900000002</v>
      </c>
      <c r="B762">
        <v>-2.829404904</v>
      </c>
    </row>
    <row r="763" spans="1:2" x14ac:dyDescent="0.35">
      <c r="A763">
        <v>0.61549957300000002</v>
      </c>
      <c r="B763">
        <v>-2.4991750879999999</v>
      </c>
    </row>
    <row r="764" spans="1:2" x14ac:dyDescent="0.35">
      <c r="A764">
        <v>-1.6917439670000001</v>
      </c>
      <c r="B764">
        <v>0.37070406700000003</v>
      </c>
    </row>
    <row r="765" spans="1:2" x14ac:dyDescent="0.35">
      <c r="A765">
        <v>-1.6651467980000001</v>
      </c>
      <c r="B765">
        <v>1.666458395</v>
      </c>
    </row>
    <row r="766" spans="1:2" x14ac:dyDescent="0.35">
      <c r="A766">
        <v>4.3665217999999999E-2</v>
      </c>
      <c r="B766">
        <v>-3.0494585669999998</v>
      </c>
    </row>
    <row r="767" spans="1:2" x14ac:dyDescent="0.35">
      <c r="A767">
        <v>1.8036404880000001</v>
      </c>
      <c r="B767">
        <v>-4.1943132700000003</v>
      </c>
    </row>
    <row r="768" spans="1:2" x14ac:dyDescent="0.35">
      <c r="A768">
        <f>-0.379437704</f>
        <v>-0.37943770399999999</v>
      </c>
      <c r="B768">
        <v>-2.4049761429999998</v>
      </c>
    </row>
    <row r="769" spans="1:2" x14ac:dyDescent="0.35">
      <c r="A769">
        <v>2.001903113</v>
      </c>
      <c r="B769">
        <v>0.45511815900000002</v>
      </c>
    </row>
    <row r="770" spans="1:2" x14ac:dyDescent="0.35">
      <c r="A770">
        <f>-2.567155957</f>
        <v>-2.5671559570000002</v>
      </c>
      <c r="B770">
        <v>-0.37513988799999998</v>
      </c>
    </row>
    <row r="771" spans="1:2" x14ac:dyDescent="0.35">
      <c r="A771">
        <v>3.6079136159999998</v>
      </c>
      <c r="B771">
        <v>-1.6583074E-2</v>
      </c>
    </row>
    <row r="772" spans="1:2" x14ac:dyDescent="0.35">
      <c r="A772">
        <f>-2.446842421</f>
        <v>-2.4468424209999999</v>
      </c>
      <c r="B772">
        <v>-1.900803486</v>
      </c>
    </row>
    <row r="773" spans="1:2" x14ac:dyDescent="0.35">
      <c r="A773">
        <v>1.5352252420000001</v>
      </c>
      <c r="B773">
        <v>-3.3586483039999999</v>
      </c>
    </row>
    <row r="774" spans="1:2" x14ac:dyDescent="0.35">
      <c r="A774">
        <v>-1.869346274</v>
      </c>
      <c r="B774">
        <v>1.5719149589999999</v>
      </c>
    </row>
    <row r="775" spans="1:2" x14ac:dyDescent="0.35">
      <c r="A775">
        <f>-1.780938456</f>
        <v>-1.7809384559999999</v>
      </c>
      <c r="B775">
        <v>-0.55046278299999996</v>
      </c>
    </row>
    <row r="776" spans="1:2" x14ac:dyDescent="0.35">
      <c r="A776">
        <v>0.57987660399999996</v>
      </c>
      <c r="B776">
        <v>-2.5991943769999999</v>
      </c>
    </row>
    <row r="777" spans="1:2" x14ac:dyDescent="0.35">
      <c r="A777">
        <v>0.17699368200000001</v>
      </c>
      <c r="B777">
        <v>-4.2422325799999996</v>
      </c>
    </row>
    <row r="778" spans="1:2" x14ac:dyDescent="0.35">
      <c r="A778">
        <v>1.829870093</v>
      </c>
      <c r="B778">
        <v>-3.8393215789999999</v>
      </c>
    </row>
    <row r="779" spans="1:2" x14ac:dyDescent="0.35">
      <c r="A779">
        <v>3.7305408779999998</v>
      </c>
      <c r="B779">
        <v>-0.15089903900000001</v>
      </c>
    </row>
    <row r="780" spans="1:2" x14ac:dyDescent="0.35">
      <c r="A780">
        <v>0.252202543</v>
      </c>
      <c r="B780">
        <v>-3.0992950060000002</v>
      </c>
    </row>
    <row r="781" spans="1:2" x14ac:dyDescent="0.35">
      <c r="A781">
        <v>0.51965346000000001</v>
      </c>
      <c r="B781">
        <v>0.92003312199999998</v>
      </c>
    </row>
    <row r="782" spans="1:2" x14ac:dyDescent="0.35">
      <c r="A782">
        <v>3.2214135530000001</v>
      </c>
      <c r="B782">
        <v>-1.4143128199999999</v>
      </c>
    </row>
    <row r="783" spans="1:2" x14ac:dyDescent="0.35">
      <c r="A783">
        <v>-0.246240293</v>
      </c>
      <c r="B783">
        <v>1.697113509</v>
      </c>
    </row>
    <row r="784" spans="1:2" x14ac:dyDescent="0.35">
      <c r="A784">
        <v>-2.8324844260000002</v>
      </c>
      <c r="B784">
        <v>0.66764812799999995</v>
      </c>
    </row>
    <row r="785" spans="1:2" x14ac:dyDescent="0.35">
      <c r="A785">
        <f>-2.136403335</f>
        <v>-2.1364033349999998</v>
      </c>
      <c r="B785">
        <v>-0.46662587</v>
      </c>
    </row>
    <row r="786" spans="1:2" x14ac:dyDescent="0.35">
      <c r="A786">
        <f>-1.87122523</f>
        <v>-1.8712252300000001</v>
      </c>
      <c r="B786">
        <v>-0.58216349999999994</v>
      </c>
    </row>
    <row r="787" spans="1:2" x14ac:dyDescent="0.35">
      <c r="A787">
        <v>1.185887583</v>
      </c>
      <c r="B787">
        <v>-4.8100812560000001</v>
      </c>
    </row>
    <row r="788" spans="1:2" x14ac:dyDescent="0.35">
      <c r="A788">
        <v>2.9785405169999999</v>
      </c>
      <c r="B788">
        <v>-0.69310560099999996</v>
      </c>
    </row>
    <row r="789" spans="1:2" x14ac:dyDescent="0.35">
      <c r="A789">
        <f>-0.445175759</f>
        <v>-0.445175759</v>
      </c>
      <c r="B789">
        <v>-2.7793447179999999</v>
      </c>
    </row>
    <row r="790" spans="1:2" x14ac:dyDescent="0.35">
      <c r="A790">
        <f>-2.960773342</f>
        <v>-2.960773342</v>
      </c>
      <c r="B790">
        <v>-2.4266757280000002</v>
      </c>
    </row>
    <row r="791" spans="1:2" x14ac:dyDescent="0.35">
      <c r="A791">
        <v>1.1495610780000001</v>
      </c>
      <c r="B791">
        <v>-1.7475175570000001</v>
      </c>
    </row>
    <row r="792" spans="1:2" x14ac:dyDescent="0.35">
      <c r="A792">
        <v>1.1073153929999999</v>
      </c>
      <c r="B792">
        <v>1.6792383000000001E-2</v>
      </c>
    </row>
    <row r="793" spans="1:2" x14ac:dyDescent="0.35">
      <c r="A793">
        <f>-1.859118213</f>
        <v>-1.8591182129999999</v>
      </c>
      <c r="B793">
        <v>-0.58714907500000002</v>
      </c>
    </row>
    <row r="794" spans="1:2" x14ac:dyDescent="0.35">
      <c r="A794">
        <v>0.59243161899999996</v>
      </c>
      <c r="B794">
        <v>-2.0292047800000002</v>
      </c>
    </row>
    <row r="795" spans="1:2" x14ac:dyDescent="0.35">
      <c r="A795">
        <f>-1.931352985</f>
        <v>-1.931352985</v>
      </c>
      <c r="B795">
        <v>-2.079207136</v>
      </c>
    </row>
    <row r="796" spans="1:2" x14ac:dyDescent="0.35">
      <c r="A796">
        <v>1.7527364329999999</v>
      </c>
      <c r="B796">
        <v>-0.71952822800000005</v>
      </c>
    </row>
    <row r="797" spans="1:2" x14ac:dyDescent="0.35">
      <c r="A797">
        <v>1.827111771</v>
      </c>
      <c r="B797">
        <v>-1.7146869140000001</v>
      </c>
    </row>
    <row r="798" spans="1:2" x14ac:dyDescent="0.35">
      <c r="A798">
        <f>-0.915545138</f>
        <v>-0.91554513800000004</v>
      </c>
      <c r="B798">
        <v>-1.11168135</v>
      </c>
    </row>
    <row r="799" spans="1:2" x14ac:dyDescent="0.35">
      <c r="A799">
        <v>1.357098567</v>
      </c>
      <c r="B799">
        <v>-1.7310485710000001</v>
      </c>
    </row>
    <row r="800" spans="1:2" x14ac:dyDescent="0.35">
      <c r="A800">
        <f>-1.975433862</f>
        <v>-1.975433862</v>
      </c>
      <c r="B800">
        <v>-1.168664028</v>
      </c>
    </row>
    <row r="801" spans="1:2" x14ac:dyDescent="0.35">
      <c r="A801">
        <v>6.355335169</v>
      </c>
      <c r="B801">
        <v>1.257003597</v>
      </c>
    </row>
    <row r="802" spans="1:2" x14ac:dyDescent="0.35">
      <c r="A802">
        <f>-1.80220739</f>
        <v>-1.80220739</v>
      </c>
      <c r="B802">
        <v>-0.34570294699999998</v>
      </c>
    </row>
    <row r="803" spans="1:2" x14ac:dyDescent="0.35">
      <c r="A803">
        <f>-2.619169771</f>
        <v>-2.6191697710000001</v>
      </c>
      <c r="B803">
        <v>-0.37583459000000002</v>
      </c>
    </row>
    <row r="804" spans="1:2" x14ac:dyDescent="0.35">
      <c r="A804">
        <v>3.2298700930000002</v>
      </c>
      <c r="B804">
        <v>-1.439321579</v>
      </c>
    </row>
    <row r="805" spans="1:2" x14ac:dyDescent="0.35">
      <c r="A805">
        <v>-1.5353165719999999</v>
      </c>
      <c r="B805">
        <v>0.49610588300000003</v>
      </c>
    </row>
    <row r="806" spans="1:2" x14ac:dyDescent="0.35">
      <c r="A806">
        <v>2.32067486</v>
      </c>
      <c r="B806">
        <v>-2.5210327870000002</v>
      </c>
    </row>
    <row r="807" spans="1:2" x14ac:dyDescent="0.35">
      <c r="A807">
        <f>-1.419725607</f>
        <v>-1.4197256069999999</v>
      </c>
      <c r="B807">
        <v>-4.1461465290000001</v>
      </c>
    </row>
    <row r="808" spans="1:2" x14ac:dyDescent="0.35">
      <c r="A808">
        <v>-1.6666461100000001</v>
      </c>
      <c r="B808">
        <v>0.40561735500000001</v>
      </c>
    </row>
    <row r="809" spans="1:2" x14ac:dyDescent="0.35">
      <c r="A809">
        <f>-0.473025619</f>
        <v>-0.47302561900000001</v>
      </c>
      <c r="B809">
        <v>-0.37676546900000002</v>
      </c>
    </row>
    <row r="810" spans="1:2" x14ac:dyDescent="0.35">
      <c r="A810">
        <f>-0.635253526</f>
        <v>-0.63525352599999996</v>
      </c>
      <c r="B810">
        <v>-4.5286876119999997</v>
      </c>
    </row>
    <row r="811" spans="1:2" x14ac:dyDescent="0.35">
      <c r="A811">
        <f>-1.988656606</f>
        <v>-1.9886566059999999</v>
      </c>
      <c r="B811">
        <v>-1.1394422850000001</v>
      </c>
    </row>
    <row r="812" spans="1:2" x14ac:dyDescent="0.35">
      <c r="A812">
        <v>3.2540117259999999</v>
      </c>
      <c r="B812">
        <v>-1.536658149</v>
      </c>
    </row>
    <row r="813" spans="1:2" x14ac:dyDescent="0.35">
      <c r="A813">
        <v>0.89606657000000001</v>
      </c>
      <c r="B813">
        <v>-1.5000481370000001</v>
      </c>
    </row>
    <row r="814" spans="1:2" x14ac:dyDescent="0.35">
      <c r="A814">
        <v>1.470500428</v>
      </c>
      <c r="B814">
        <v>-1.838794933</v>
      </c>
    </row>
    <row r="815" spans="1:2" x14ac:dyDescent="0.35">
      <c r="A815">
        <v>1.2103727909999999</v>
      </c>
      <c r="B815">
        <v>-2.2351389629999998</v>
      </c>
    </row>
    <row r="816" spans="1:2" x14ac:dyDescent="0.35">
      <c r="A816">
        <v>2.0190615439999999</v>
      </c>
      <c r="B816">
        <v>-0.15046278299999999</v>
      </c>
    </row>
    <row r="817" spans="1:2" x14ac:dyDescent="0.35">
      <c r="A817">
        <f>-0.219169771</f>
        <v>-0.21916977100000001</v>
      </c>
      <c r="B817">
        <v>-2.3758345900000002</v>
      </c>
    </row>
    <row r="818" spans="1:2" x14ac:dyDescent="0.35">
      <c r="A818">
        <v>1.1071717700000001</v>
      </c>
      <c r="B818">
        <v>-3.8143234509999999</v>
      </c>
    </row>
    <row r="819" spans="1:2" x14ac:dyDescent="0.35">
      <c r="A819">
        <v>1.155654237</v>
      </c>
      <c r="B819">
        <v>2.2560035999999999E-2</v>
      </c>
    </row>
    <row r="820" spans="1:2" x14ac:dyDescent="0.35">
      <c r="A820">
        <f>-0.268873709</f>
        <v>-0.26887370900000002</v>
      </c>
      <c r="B820">
        <v>-2.3798961040000002</v>
      </c>
    </row>
    <row r="821" spans="1:2" x14ac:dyDescent="0.35">
      <c r="A821">
        <v>3.732536305</v>
      </c>
      <c r="B821">
        <v>-0.21548191799999999</v>
      </c>
    </row>
    <row r="822" spans="1:2" x14ac:dyDescent="0.35">
      <c r="A822">
        <v>1.821413553</v>
      </c>
      <c r="B822">
        <v>-3.81431282</v>
      </c>
    </row>
    <row r="823" spans="1:2" x14ac:dyDescent="0.35">
      <c r="A823">
        <f>-2.319987405</f>
        <v>-2.319987405</v>
      </c>
      <c r="B823">
        <v>-0.409484933</v>
      </c>
    </row>
    <row r="824" spans="1:2" x14ac:dyDescent="0.35">
      <c r="A824">
        <v>1.9904462169999999</v>
      </c>
      <c r="B824">
        <v>0.34260532799999999</v>
      </c>
    </row>
    <row r="825" spans="1:2" x14ac:dyDescent="0.35">
      <c r="A825">
        <f>-1.496063451</f>
        <v>-1.4960634509999999</v>
      </c>
      <c r="B825">
        <v>-1.5003712849999999</v>
      </c>
    </row>
    <row r="826" spans="1:2" x14ac:dyDescent="0.35">
      <c r="A826">
        <v>1.4896470049999999</v>
      </c>
      <c r="B826">
        <v>-4.1933839400000004</v>
      </c>
    </row>
    <row r="827" spans="1:2" x14ac:dyDescent="0.35">
      <c r="A827">
        <v>2.2337031220000001</v>
      </c>
      <c r="B827">
        <v>0.88615212300000001</v>
      </c>
    </row>
    <row r="828" spans="1:2" x14ac:dyDescent="0.35">
      <c r="A828">
        <v>0.98905658600000002</v>
      </c>
      <c r="B828">
        <v>-1.5252511230000001</v>
      </c>
    </row>
    <row r="829" spans="1:2" x14ac:dyDescent="0.35">
      <c r="A829">
        <v>0.55207245000000005</v>
      </c>
      <c r="B829">
        <v>0.77645292200000005</v>
      </c>
    </row>
    <row r="830" spans="1:2" x14ac:dyDescent="0.35">
      <c r="A830">
        <f>-0.992373184</f>
        <v>-0.99237318399999996</v>
      </c>
      <c r="B830">
        <v>-1.1305634680000001</v>
      </c>
    </row>
    <row r="831" spans="1:2" x14ac:dyDescent="0.35">
      <c r="A831">
        <f>-0.646623511</f>
        <v>-0.64662351100000004</v>
      </c>
      <c r="B831">
        <v>-1.6634533680000001</v>
      </c>
    </row>
    <row r="832" spans="1:2" x14ac:dyDescent="0.35">
      <c r="A832">
        <v>1.8060504930000001</v>
      </c>
      <c r="B832">
        <v>-1.7311806869999999</v>
      </c>
    </row>
    <row r="833" spans="1:2" x14ac:dyDescent="0.35">
      <c r="A833">
        <f>-2.829113565</f>
        <v>-2.8291135650000001</v>
      </c>
      <c r="B833">
        <v>-0.79627221800000003</v>
      </c>
    </row>
    <row r="834" spans="1:2" x14ac:dyDescent="0.35">
      <c r="A834">
        <v>0.60351742100000005</v>
      </c>
      <c r="B834">
        <v>-3.9358044859999999</v>
      </c>
    </row>
    <row r="835" spans="1:2" x14ac:dyDescent="0.35">
      <c r="A835">
        <f>-0.752157816</f>
        <v>-0.75215781599999998</v>
      </c>
      <c r="B835">
        <v>-1.497921185</v>
      </c>
    </row>
    <row r="836" spans="1:2" x14ac:dyDescent="0.35">
      <c r="A836">
        <v>1.2094671829999999</v>
      </c>
      <c r="B836">
        <v>-0.55994515899999997</v>
      </c>
    </row>
    <row r="837" spans="1:2" x14ac:dyDescent="0.35">
      <c r="A837">
        <f>-2.281293404</f>
        <v>-2.2812934039999999</v>
      </c>
      <c r="B837">
        <v>-1.0698456059999999</v>
      </c>
    </row>
    <row r="838" spans="1:2" x14ac:dyDescent="0.35">
      <c r="A838">
        <v>2.5872152009999998</v>
      </c>
      <c r="B838">
        <v>-7.5343522999999996E-2</v>
      </c>
    </row>
    <row r="839" spans="1:2" x14ac:dyDescent="0.35">
      <c r="A839">
        <v>6.0524473040000002</v>
      </c>
      <c r="B839">
        <v>2.961813969</v>
      </c>
    </row>
    <row r="840" spans="1:2" x14ac:dyDescent="0.35">
      <c r="A840">
        <v>1.4012661310000001</v>
      </c>
      <c r="B840">
        <v>-3.2111048389999999</v>
      </c>
    </row>
    <row r="841" spans="1:2" x14ac:dyDescent="0.35">
      <c r="A841">
        <v>0.49581810799999998</v>
      </c>
      <c r="B841">
        <v>-4.789940723</v>
      </c>
    </row>
    <row r="842" spans="1:2" x14ac:dyDescent="0.35">
      <c r="A842">
        <f>-2.934072812</f>
        <v>-2.9340728120000001</v>
      </c>
      <c r="B842">
        <v>-0.57445822499999999</v>
      </c>
    </row>
    <row r="843" spans="1:2" x14ac:dyDescent="0.35">
      <c r="A843">
        <v>1.5769936819999999</v>
      </c>
      <c r="B843">
        <v>-1.8422325799999999</v>
      </c>
    </row>
    <row r="844" spans="1:2" x14ac:dyDescent="0.35">
      <c r="A844">
        <v>3.0639064459999998</v>
      </c>
      <c r="B844">
        <v>-1.1202638499999999</v>
      </c>
    </row>
    <row r="845" spans="1:2" x14ac:dyDescent="0.35">
      <c r="A845">
        <f>-1.014184391</f>
        <v>-1.0141843909999999</v>
      </c>
      <c r="B845">
        <v>-1.1413911889999999</v>
      </c>
    </row>
    <row r="846" spans="1:2" x14ac:dyDescent="0.35">
      <c r="A846">
        <v>1.7772208869999999</v>
      </c>
      <c r="B846">
        <v>-0.72572567099999996</v>
      </c>
    </row>
    <row r="847" spans="1:2" x14ac:dyDescent="0.35">
      <c r="A847">
        <v>4.2463073309999997</v>
      </c>
      <c r="B847">
        <v>-3.616582014</v>
      </c>
    </row>
    <row r="848" spans="1:2" x14ac:dyDescent="0.35">
      <c r="A848">
        <v>-1.769761656</v>
      </c>
      <c r="B848">
        <v>0.190120818</v>
      </c>
    </row>
    <row r="849" spans="1:2" x14ac:dyDescent="0.35">
      <c r="A849">
        <f>-1.147123615</f>
        <v>-1.1471236149999999</v>
      </c>
      <c r="B849">
        <v>-4.3014380460000003</v>
      </c>
    </row>
    <row r="850" spans="1:2" x14ac:dyDescent="0.35">
      <c r="A850">
        <f>-0.875768627</f>
        <v>-0.87576862700000002</v>
      </c>
      <c r="B850">
        <v>-0.471229012</v>
      </c>
    </row>
    <row r="851" spans="1:2" x14ac:dyDescent="0.35">
      <c r="A851">
        <v>1.7319465999999999E-2</v>
      </c>
      <c r="B851">
        <v>3.0003899999999999E-4</v>
      </c>
    </row>
    <row r="852" spans="1:2" x14ac:dyDescent="0.35">
      <c r="A852">
        <v>0.13444795300000001</v>
      </c>
      <c r="B852">
        <v>-2.4239191180000002</v>
      </c>
    </row>
    <row r="853" spans="1:2" x14ac:dyDescent="0.35">
      <c r="A853">
        <v>1.212353131</v>
      </c>
      <c r="B853">
        <v>-2.154865756</v>
      </c>
    </row>
    <row r="854" spans="1:2" x14ac:dyDescent="0.35">
      <c r="A854">
        <v>1.5731653430000001</v>
      </c>
      <c r="B854">
        <v>-4.2296722300000003</v>
      </c>
    </row>
    <row r="855" spans="1:2" x14ac:dyDescent="0.35">
      <c r="A855">
        <f>-0.139166261</f>
        <v>-0.13916626100000001</v>
      </c>
      <c r="B855">
        <v>-2.983648214</v>
      </c>
    </row>
    <row r="856" spans="1:2" x14ac:dyDescent="0.35">
      <c r="A856">
        <f>-1.783275669</f>
        <v>-1.783275669</v>
      </c>
      <c r="B856">
        <v>-0.57694919300000003</v>
      </c>
    </row>
    <row r="857" spans="1:2" x14ac:dyDescent="0.35">
      <c r="A857">
        <f>-2.190989169</f>
        <v>-2.1909891689999998</v>
      </c>
      <c r="B857">
        <v>-3.533082603</v>
      </c>
    </row>
    <row r="858" spans="1:2" x14ac:dyDescent="0.35">
      <c r="A858">
        <v>0.35273643300000002</v>
      </c>
      <c r="B858">
        <v>-3.1195282280000001</v>
      </c>
    </row>
    <row r="859" spans="1:2" x14ac:dyDescent="0.35">
      <c r="A859">
        <v>0.42079575299999999</v>
      </c>
      <c r="B859">
        <v>-3.1476838759999999</v>
      </c>
    </row>
    <row r="860" spans="1:2" x14ac:dyDescent="0.35">
      <c r="A860">
        <v>-9.3538023999999997E-2</v>
      </c>
      <c r="B860">
        <v>1.6255851690000001</v>
      </c>
    </row>
    <row r="861" spans="1:2" x14ac:dyDescent="0.35">
      <c r="A861">
        <f>-0.533585518</f>
        <v>-0.53358551799999998</v>
      </c>
      <c r="B861">
        <v>-2.6071283730000001</v>
      </c>
    </row>
    <row r="862" spans="1:2" x14ac:dyDescent="0.35">
      <c r="A862">
        <f>-0.545988274</f>
        <v>-0.54598827400000005</v>
      </c>
      <c r="B862">
        <v>-1.9366581490000001</v>
      </c>
    </row>
    <row r="863" spans="1:2" x14ac:dyDescent="0.35">
      <c r="A863">
        <v>2.5841864569999999</v>
      </c>
      <c r="B863">
        <v>-0.18036634900000001</v>
      </c>
    </row>
    <row r="864" spans="1:2" x14ac:dyDescent="0.35">
      <c r="A864">
        <v>2.596302074</v>
      </c>
      <c r="B864">
        <v>-3.1555599999999999E-4</v>
      </c>
    </row>
    <row r="865" spans="1:2" x14ac:dyDescent="0.35">
      <c r="A865">
        <v>3.2737348040000001</v>
      </c>
      <c r="B865">
        <v>-0.61021432499999995</v>
      </c>
    </row>
    <row r="866" spans="1:2" x14ac:dyDescent="0.35">
      <c r="A866">
        <f>-2.526356115</f>
        <v>-2.526356115</v>
      </c>
      <c r="B866">
        <v>-3.1475629380000001</v>
      </c>
    </row>
    <row r="867" spans="1:2" x14ac:dyDescent="0.35">
      <c r="A867">
        <v>2.0964670070000002</v>
      </c>
      <c r="B867">
        <v>0.75149829499999998</v>
      </c>
    </row>
    <row r="868" spans="1:2" x14ac:dyDescent="0.35">
      <c r="A868">
        <v>2.1141635660000002</v>
      </c>
      <c r="B868">
        <v>-1.3817367300000001</v>
      </c>
    </row>
    <row r="869" spans="1:2" x14ac:dyDescent="0.35">
      <c r="A869">
        <f>-1.462434104</f>
        <v>-1.462434104</v>
      </c>
      <c r="B869">
        <v>-1.5296760629999999</v>
      </c>
    </row>
    <row r="870" spans="1:2" x14ac:dyDescent="0.35">
      <c r="A870">
        <v>3.569419436</v>
      </c>
      <c r="B870">
        <v>-1.517682E-3</v>
      </c>
    </row>
    <row r="871" spans="1:2" x14ac:dyDescent="0.35">
      <c r="A871">
        <v>3.2585432089999999</v>
      </c>
      <c r="B871">
        <v>-1.6675689499999999</v>
      </c>
    </row>
    <row r="872" spans="1:2" x14ac:dyDescent="0.35">
      <c r="A872">
        <f>-1.229530963</f>
        <v>-1.229530963</v>
      </c>
      <c r="B872">
        <v>-1.9027911959999999</v>
      </c>
    </row>
    <row r="873" spans="1:2" x14ac:dyDescent="0.35">
      <c r="A873">
        <v>4.3961644350000002</v>
      </c>
      <c r="B873">
        <v>-3.488867918</v>
      </c>
    </row>
    <row r="874" spans="1:2" x14ac:dyDescent="0.35">
      <c r="A874">
        <v>2.0566950880000001</v>
      </c>
      <c r="B874">
        <v>-2.378561317</v>
      </c>
    </row>
    <row r="875" spans="1:2" x14ac:dyDescent="0.35">
      <c r="A875">
        <v>1.224188914</v>
      </c>
      <c r="B875">
        <v>-2.5984413979999998</v>
      </c>
    </row>
    <row r="876" spans="1:2" x14ac:dyDescent="0.35">
      <c r="A876">
        <v>-2.4809494050000001</v>
      </c>
      <c r="B876">
        <v>1.113965578</v>
      </c>
    </row>
    <row r="877" spans="1:2" x14ac:dyDescent="0.35">
      <c r="A877">
        <f>-1.974515337</f>
        <v>-1.9745153369999999</v>
      </c>
      <c r="B877">
        <v>-1.1627549129999999</v>
      </c>
    </row>
    <row r="878" spans="1:2" x14ac:dyDescent="0.35">
      <c r="A878">
        <f>-1.828481463</f>
        <v>-1.8284814629999999</v>
      </c>
      <c r="B878">
        <v>-0.59746229500000003</v>
      </c>
    </row>
    <row r="879" spans="1:2" x14ac:dyDescent="0.35">
      <c r="A879">
        <v>3.6419448870000002</v>
      </c>
      <c r="B879">
        <v>-3.4848990000000003E-2</v>
      </c>
    </row>
    <row r="880" spans="1:2" x14ac:dyDescent="0.35">
      <c r="A880">
        <v>2.6785702000000002E-2</v>
      </c>
      <c r="B880">
        <v>-4.2192724569999998</v>
      </c>
    </row>
    <row r="881" spans="1:2" x14ac:dyDescent="0.35">
      <c r="A881">
        <f>-1.561223099</f>
        <v>-1.561223099</v>
      </c>
      <c r="B881">
        <v>-1.567231585</v>
      </c>
    </row>
    <row r="882" spans="1:2" x14ac:dyDescent="0.35">
      <c r="A882">
        <f>-0.5</f>
        <v>-0.5</v>
      </c>
      <c r="B882">
        <v>-1</v>
      </c>
    </row>
    <row r="883" spans="1:2" x14ac:dyDescent="0.35">
      <c r="A883">
        <v>2.473101534</v>
      </c>
      <c r="B883">
        <v>0.79734316699999996</v>
      </c>
    </row>
    <row r="884" spans="1:2" x14ac:dyDescent="0.35">
      <c r="A884">
        <v>0.61207870799999997</v>
      </c>
      <c r="B884">
        <v>-2.5889332540000001</v>
      </c>
    </row>
    <row r="885" spans="1:2" x14ac:dyDescent="0.35">
      <c r="A885">
        <f>-2.372872342</f>
        <v>-2.372872342</v>
      </c>
      <c r="B885">
        <v>-1.700920083</v>
      </c>
    </row>
    <row r="886" spans="1:2" x14ac:dyDescent="0.35">
      <c r="A886">
        <f>-1.188582763</f>
        <v>-1.1885827630000001</v>
      </c>
      <c r="B886">
        <v>-0.20884672900000001</v>
      </c>
    </row>
    <row r="887" spans="1:2" x14ac:dyDescent="0.35">
      <c r="A887">
        <v>-1.220046124</v>
      </c>
      <c r="B887">
        <v>0.15079197899999999</v>
      </c>
    </row>
    <row r="888" spans="1:2" x14ac:dyDescent="0.35">
      <c r="A888">
        <v>0.95056849799999998</v>
      </c>
      <c r="B888">
        <v>-3.5494106150000002</v>
      </c>
    </row>
    <row r="889" spans="1:2" x14ac:dyDescent="0.35">
      <c r="A889">
        <f>-0.422187143</f>
        <v>-0.42218714299999999</v>
      </c>
      <c r="B889">
        <v>-0.96607178199999999</v>
      </c>
    </row>
    <row r="890" spans="1:2" x14ac:dyDescent="0.35">
      <c r="A890">
        <v>2.807626816</v>
      </c>
      <c r="B890">
        <v>-0.73056346800000005</v>
      </c>
    </row>
    <row r="891" spans="1:2" x14ac:dyDescent="0.35">
      <c r="A891">
        <f>-2.347549465</f>
        <v>-2.3475494650000002</v>
      </c>
      <c r="B891">
        <v>-0.40303636500000001</v>
      </c>
    </row>
    <row r="892" spans="1:2" x14ac:dyDescent="0.35">
      <c r="A892">
        <f>-2.189218779</f>
        <v>-2.1892187789999999</v>
      </c>
      <c r="B892">
        <v>-1.0908906039999999</v>
      </c>
    </row>
    <row r="893" spans="1:2" x14ac:dyDescent="0.35">
      <c r="A893">
        <v>2.794091517</v>
      </c>
      <c r="B893">
        <v>-0.80200794099999995</v>
      </c>
    </row>
    <row r="894" spans="1:2" x14ac:dyDescent="0.35">
      <c r="A894">
        <v>0.59498995300000002</v>
      </c>
      <c r="B894">
        <v>-2.0010038469999998</v>
      </c>
    </row>
    <row r="895" spans="1:2" x14ac:dyDescent="0.35">
      <c r="A895">
        <v>3.7185350480000001</v>
      </c>
      <c r="B895">
        <v>-0.26670995400000003</v>
      </c>
    </row>
    <row r="896" spans="1:2" x14ac:dyDescent="0.35">
      <c r="A896">
        <v>0.41913314800000001</v>
      </c>
      <c r="B896">
        <v>-3.182035961</v>
      </c>
    </row>
    <row r="897" spans="1:2" x14ac:dyDescent="0.35">
      <c r="A897">
        <v>2.4748404000000002E-2</v>
      </c>
      <c r="B897">
        <v>-2.397159915</v>
      </c>
    </row>
    <row r="898" spans="1:2" x14ac:dyDescent="0.35">
      <c r="A898">
        <f>-1.501311293</f>
        <v>-1.5013112930000001</v>
      </c>
      <c r="B898">
        <v>-1.5000412599999999</v>
      </c>
    </row>
    <row r="899" spans="1:2" x14ac:dyDescent="0.35">
      <c r="A899">
        <v>0.56095806500000001</v>
      </c>
      <c r="B899">
        <v>0.63698942599999997</v>
      </c>
    </row>
    <row r="900" spans="1:2" x14ac:dyDescent="0.35">
      <c r="A900">
        <v>-1.7254610939999999</v>
      </c>
      <c r="B900">
        <v>0.30987660299999997</v>
      </c>
    </row>
    <row r="901" spans="1:2" x14ac:dyDescent="0.35">
      <c r="A901">
        <v>0.43841530899999998</v>
      </c>
      <c r="B901">
        <v>1.1119122109999999</v>
      </c>
    </row>
    <row r="902" spans="1:2" x14ac:dyDescent="0.35">
      <c r="A902">
        <v>1.809101968</v>
      </c>
      <c r="B902">
        <v>-0.79770370400000001</v>
      </c>
    </row>
    <row r="903" spans="1:2" x14ac:dyDescent="0.35">
      <c r="A903">
        <v>1.3056863949999999</v>
      </c>
      <c r="B903">
        <v>-2.5668056130000001</v>
      </c>
    </row>
    <row r="904" spans="1:2" x14ac:dyDescent="0.35">
      <c r="A904">
        <f>-1.045124412</f>
        <v>-1.0451244120000001</v>
      </c>
      <c r="B904">
        <v>-0.54392999600000003</v>
      </c>
    </row>
    <row r="905" spans="1:2" x14ac:dyDescent="0.35">
      <c r="A905">
        <v>0.42244017</v>
      </c>
      <c r="B905">
        <v>-3.1750792919999999</v>
      </c>
    </row>
    <row r="906" spans="1:2" x14ac:dyDescent="0.35">
      <c r="A906">
        <f>-0.05850141</f>
        <v>-5.8501409999999997E-2</v>
      </c>
      <c r="B906">
        <v>-2.3833625920000001</v>
      </c>
    </row>
    <row r="907" spans="1:2" x14ac:dyDescent="0.35">
      <c r="A907">
        <v>2.0180765909999998</v>
      </c>
      <c r="B907">
        <v>-0.16926353199999999</v>
      </c>
    </row>
    <row r="908" spans="1:2" x14ac:dyDescent="0.35">
      <c r="A908">
        <v>0.219501416</v>
      </c>
      <c r="B908">
        <v>5.0281630000000001E-2</v>
      </c>
    </row>
    <row r="909" spans="1:2" x14ac:dyDescent="0.35">
      <c r="A909">
        <v>0.58772487299999998</v>
      </c>
      <c r="B909">
        <v>-2.1685140760000001</v>
      </c>
    </row>
    <row r="910" spans="1:2" x14ac:dyDescent="0.35">
      <c r="A910">
        <f>-3.149311296</f>
        <v>-3.149311296</v>
      </c>
      <c r="B910">
        <v>-1.9222343749999999</v>
      </c>
    </row>
    <row r="911" spans="1:2" x14ac:dyDescent="0.35">
      <c r="A911">
        <v>0.26359666500000001</v>
      </c>
      <c r="B911">
        <v>-2.4666258700000001</v>
      </c>
    </row>
    <row r="912" spans="1:2" x14ac:dyDescent="0.35">
      <c r="A912">
        <v>0.55442997900000002</v>
      </c>
      <c r="B912">
        <v>0.54792025099999997</v>
      </c>
    </row>
    <row r="913" spans="1:2" x14ac:dyDescent="0.35">
      <c r="A913">
        <f>-0.042901433</f>
        <v>-4.2901433000000003E-2</v>
      </c>
      <c r="B913">
        <v>-4.131048571</v>
      </c>
    </row>
    <row r="914" spans="1:2" x14ac:dyDescent="0.35">
      <c r="A914">
        <v>1.399088924</v>
      </c>
      <c r="B914">
        <v>-3.1339642950000002</v>
      </c>
    </row>
    <row r="915" spans="1:2" x14ac:dyDescent="0.35">
      <c r="A915">
        <v>3.281515964</v>
      </c>
      <c r="B915">
        <v>-4.2505100169999999</v>
      </c>
    </row>
    <row r="916" spans="1:2" x14ac:dyDescent="0.35">
      <c r="A916">
        <v>1.0039234990000001</v>
      </c>
      <c r="B916">
        <v>-1.5346871529999999</v>
      </c>
    </row>
    <row r="917" spans="1:2" x14ac:dyDescent="0.35">
      <c r="A917">
        <v>1.060076485</v>
      </c>
      <c r="B917">
        <v>-1.5864218109999999</v>
      </c>
    </row>
    <row r="918" spans="1:2" x14ac:dyDescent="0.35">
      <c r="A918">
        <f>-1.216267641</f>
        <v>-1.216267641</v>
      </c>
      <c r="B918">
        <v>-0.50657097799999995</v>
      </c>
    </row>
    <row r="919" spans="1:2" x14ac:dyDescent="0.35">
      <c r="A919">
        <v>0.24125638599999999</v>
      </c>
      <c r="B919">
        <v>-3.3857192619999998</v>
      </c>
    </row>
    <row r="920" spans="1:2" x14ac:dyDescent="0.35">
      <c r="A920">
        <f>-0.197106576</f>
        <v>-0.19710657600000001</v>
      </c>
      <c r="B920">
        <v>-0.82122412499999997</v>
      </c>
    </row>
    <row r="921" spans="1:2" x14ac:dyDescent="0.35">
      <c r="A921">
        <v>3.2169159409999999</v>
      </c>
      <c r="B921">
        <v>1.0492269E-2</v>
      </c>
    </row>
    <row r="922" spans="1:2" x14ac:dyDescent="0.35">
      <c r="A922">
        <f>-1.699911453</f>
        <v>-1.6999114529999999</v>
      </c>
      <c r="B922">
        <v>-1.8033964469999999</v>
      </c>
    </row>
    <row r="923" spans="1:2" x14ac:dyDescent="0.35">
      <c r="A923">
        <v>1.9772800000000001E-3</v>
      </c>
      <c r="B923">
        <v>-4.1999160169999996</v>
      </c>
    </row>
    <row r="924" spans="1:2" x14ac:dyDescent="0.35">
      <c r="A924">
        <f>-2.034038906</f>
        <v>-2.0340389060000001</v>
      </c>
      <c r="B924">
        <v>-1.2483637059999999</v>
      </c>
    </row>
    <row r="925" spans="1:2" x14ac:dyDescent="0.35">
      <c r="A925">
        <v>-1.793711074</v>
      </c>
      <c r="B925">
        <v>8.2881756000000001E-2</v>
      </c>
    </row>
    <row r="926" spans="1:2" x14ac:dyDescent="0.35">
      <c r="A926">
        <v>1.2911830980000001</v>
      </c>
      <c r="B926">
        <v>-2.5734105930000002</v>
      </c>
    </row>
    <row r="927" spans="1:2" x14ac:dyDescent="0.35">
      <c r="A927">
        <f>-0.971322531</f>
        <v>-0.97132253099999999</v>
      </c>
      <c r="B927">
        <v>-1.2425059709999999</v>
      </c>
    </row>
    <row r="928" spans="1:2" x14ac:dyDescent="0.35">
      <c r="A928">
        <v>2.601063999</v>
      </c>
      <c r="B928">
        <v>4.2941762000000001E-2</v>
      </c>
    </row>
    <row r="929" spans="1:2" x14ac:dyDescent="0.35">
      <c r="A929">
        <v>3.5043000200000001</v>
      </c>
      <c r="B929">
        <v>1.4815391000000001E-2</v>
      </c>
    </row>
    <row r="930" spans="1:2" x14ac:dyDescent="0.35">
      <c r="A930">
        <v>2.334508166</v>
      </c>
      <c r="B930">
        <v>-2.5825024729999999</v>
      </c>
    </row>
    <row r="931" spans="1:2" x14ac:dyDescent="0.35">
      <c r="A931">
        <v>4.753725567</v>
      </c>
      <c r="B931">
        <v>-3.1432833769999999</v>
      </c>
    </row>
    <row r="932" spans="1:2" x14ac:dyDescent="0.35">
      <c r="A932">
        <f>-1.807568381</f>
        <v>-1.8075683810000001</v>
      </c>
      <c r="B932">
        <v>-2.920478E-2</v>
      </c>
    </row>
    <row r="933" spans="1:2" x14ac:dyDescent="0.35">
      <c r="A933">
        <v>2.6120900840000001</v>
      </c>
      <c r="B933">
        <v>0.21793383299999999</v>
      </c>
    </row>
    <row r="934" spans="1:2" x14ac:dyDescent="0.35">
      <c r="A934">
        <f>-2.142988811</f>
        <v>-2.1429888109999999</v>
      </c>
      <c r="B934">
        <v>-1.3674921680000001</v>
      </c>
    </row>
    <row r="935" spans="1:2" x14ac:dyDescent="0.35">
      <c r="A935">
        <v>0.70825603299999995</v>
      </c>
      <c r="B935">
        <v>-1.6292959330000001</v>
      </c>
    </row>
    <row r="936" spans="1:2" x14ac:dyDescent="0.35">
      <c r="A936">
        <v>1.2809879879999999</v>
      </c>
      <c r="B936">
        <v>-4.0308396609999999</v>
      </c>
    </row>
    <row r="937" spans="1:2" x14ac:dyDescent="0.35">
      <c r="A937">
        <v>5.7435985489999997</v>
      </c>
      <c r="B937">
        <v>-1.7124052350000001</v>
      </c>
    </row>
    <row r="938" spans="1:2" x14ac:dyDescent="0.35">
      <c r="A938">
        <v>6.0280928019999998</v>
      </c>
      <c r="B938">
        <v>-1.025435037</v>
      </c>
    </row>
    <row r="939" spans="1:2" x14ac:dyDescent="0.35">
      <c r="A939">
        <v>1.8903914180000001</v>
      </c>
      <c r="B939">
        <v>-4.7288351159999999</v>
      </c>
    </row>
    <row r="940" spans="1:2" x14ac:dyDescent="0.35">
      <c r="A940">
        <v>1.631629714</v>
      </c>
      <c r="B940">
        <v>-3.4761266850000001</v>
      </c>
    </row>
    <row r="941" spans="1:2" x14ac:dyDescent="0.35">
      <c r="A941">
        <v>0.87137580199999998</v>
      </c>
      <c r="B941">
        <v>-0.14325589699999999</v>
      </c>
    </row>
    <row r="942" spans="1:2" x14ac:dyDescent="0.35">
      <c r="A942">
        <v>1.9520351419999999</v>
      </c>
      <c r="B942">
        <v>-0.19139360599999999</v>
      </c>
    </row>
    <row r="943" spans="1:2" x14ac:dyDescent="0.35">
      <c r="A943">
        <v>0.64608114400000005</v>
      </c>
      <c r="B943">
        <v>-1.7596280360000001</v>
      </c>
    </row>
    <row r="944" spans="1:2" x14ac:dyDescent="0.35">
      <c r="A944">
        <v>1.417418222</v>
      </c>
      <c r="B944">
        <v>-3.1273107310000001</v>
      </c>
    </row>
    <row r="945" spans="1:2" x14ac:dyDescent="0.35">
      <c r="A945">
        <f>-1.196894538</f>
        <v>-1.196894538</v>
      </c>
      <c r="B945">
        <v>-0.599395024</v>
      </c>
    </row>
    <row r="946" spans="1:2" x14ac:dyDescent="0.35">
      <c r="A946">
        <v>0.37646843200000002</v>
      </c>
      <c r="B946">
        <v>-3.2368299600000001</v>
      </c>
    </row>
    <row r="947" spans="1:2" x14ac:dyDescent="0.35">
      <c r="A947">
        <v>1.657747267</v>
      </c>
      <c r="B947">
        <v>-1.8183299959999999</v>
      </c>
    </row>
    <row r="948" spans="1:2" x14ac:dyDescent="0.35">
      <c r="A948">
        <v>2.148636744</v>
      </c>
      <c r="B948">
        <v>-2.3952269789999998</v>
      </c>
    </row>
    <row r="949" spans="1:2" x14ac:dyDescent="0.35">
      <c r="A949">
        <f>-0.060677602</f>
        <v>-6.0677601999999997E-2</v>
      </c>
      <c r="B949">
        <v>-3.9939990139999999</v>
      </c>
    </row>
    <row r="950" spans="1:2" x14ac:dyDescent="0.35">
      <c r="A950">
        <v>2.7763474669999999</v>
      </c>
      <c r="B950">
        <v>-0.77180614000000003</v>
      </c>
    </row>
    <row r="951" spans="1:2" x14ac:dyDescent="0.35">
      <c r="A951">
        <v>-0.27838322300000001</v>
      </c>
      <c r="B951">
        <v>1.709690631</v>
      </c>
    </row>
    <row r="952" spans="1:2" x14ac:dyDescent="0.35">
      <c r="A952">
        <v>2.054332676</v>
      </c>
      <c r="B952">
        <v>-1.4695429760000001</v>
      </c>
    </row>
    <row r="953" spans="1:2" x14ac:dyDescent="0.35">
      <c r="A953">
        <v>1.001308208</v>
      </c>
      <c r="B953">
        <v>-1.2510832E-2</v>
      </c>
    </row>
    <row r="954" spans="1:2" x14ac:dyDescent="0.35">
      <c r="A954">
        <v>1.713725639</v>
      </c>
      <c r="B954">
        <v>-4.7588803830000002</v>
      </c>
    </row>
    <row r="955" spans="1:2" x14ac:dyDescent="0.35">
      <c r="A955">
        <f>-2.092729624</f>
        <v>-2.092729624</v>
      </c>
      <c r="B955">
        <v>-1.1100435230000001</v>
      </c>
    </row>
    <row r="956" spans="1:2" x14ac:dyDescent="0.35">
      <c r="A956">
        <v>1.206362165</v>
      </c>
      <c r="B956">
        <v>-2.0151008259999998</v>
      </c>
    </row>
    <row r="957" spans="1:2" x14ac:dyDescent="0.35">
      <c r="A957">
        <v>0.55890193300000002</v>
      </c>
      <c r="B957">
        <v>0.59198627999999998</v>
      </c>
    </row>
    <row r="958" spans="1:2" x14ac:dyDescent="0.35">
      <c r="A958">
        <f>-1.025484042</f>
        <v>-1.025484042</v>
      </c>
      <c r="B958">
        <v>-1.1599786080000001</v>
      </c>
    </row>
    <row r="959" spans="1:2" x14ac:dyDescent="0.35">
      <c r="A959">
        <v>-1.1999450469999999</v>
      </c>
      <c r="B959">
        <v>4.1147221999999997E-2</v>
      </c>
    </row>
    <row r="960" spans="1:2" x14ac:dyDescent="0.35">
      <c r="A960">
        <v>1.418607993</v>
      </c>
      <c r="B960">
        <v>-3.2313338410000001</v>
      </c>
    </row>
    <row r="961" spans="1:2" x14ac:dyDescent="0.35">
      <c r="A961">
        <v>-1.7355560640000001</v>
      </c>
      <c r="B961">
        <v>0.28758508500000002</v>
      </c>
    </row>
    <row r="962" spans="1:2" x14ac:dyDescent="0.35">
      <c r="A962">
        <f>-0.210802481</f>
        <v>-0.21080248100000001</v>
      </c>
      <c r="B962">
        <v>-0.40864115699999998</v>
      </c>
    </row>
    <row r="963" spans="1:2" x14ac:dyDescent="0.35">
      <c r="A963">
        <f>-1.890895386</f>
        <v>-1.890895386</v>
      </c>
      <c r="B963">
        <v>-2.0408258099999999</v>
      </c>
    </row>
    <row r="964" spans="1:2" x14ac:dyDescent="0.35">
      <c r="A964">
        <f>-1.206735124</f>
        <v>-1.2067351239999999</v>
      </c>
      <c r="B964">
        <v>-0.59501705599999999</v>
      </c>
    </row>
    <row r="965" spans="1:2" x14ac:dyDescent="0.35">
      <c r="A965">
        <v>1.802048388</v>
      </c>
      <c r="B965">
        <v>-4.7446760929999998</v>
      </c>
    </row>
    <row r="966" spans="1:2" x14ac:dyDescent="0.35">
      <c r="A966">
        <v>2.5893011810000002</v>
      </c>
      <c r="B966">
        <v>-5.8114833999999997E-2</v>
      </c>
    </row>
    <row r="967" spans="1:2" x14ac:dyDescent="0.35">
      <c r="A967">
        <v>2.2916829600000002</v>
      </c>
      <c r="B967">
        <v>-2.7189063959999999</v>
      </c>
    </row>
    <row r="968" spans="1:2" x14ac:dyDescent="0.35">
      <c r="A968">
        <v>2.037935998</v>
      </c>
      <c r="B968">
        <v>-1.4917215580000001</v>
      </c>
    </row>
    <row r="969" spans="1:2" x14ac:dyDescent="0.35">
      <c r="A969">
        <v>2.6121706090000001</v>
      </c>
      <c r="B969">
        <v>0.27268386100000003</v>
      </c>
    </row>
    <row r="970" spans="1:2" x14ac:dyDescent="0.35">
      <c r="A970">
        <v>1.8361142500000001</v>
      </c>
      <c r="B970">
        <v>-0.13974940199999999</v>
      </c>
    </row>
    <row r="971" spans="1:2" x14ac:dyDescent="0.35">
      <c r="A971">
        <f>-0.094977091</f>
        <v>-9.4977091E-2</v>
      </c>
      <c r="B971">
        <v>-0.49324478599999999</v>
      </c>
    </row>
    <row r="972" spans="1:2" x14ac:dyDescent="0.35">
      <c r="A972">
        <v>0.234208953</v>
      </c>
      <c r="B972">
        <v>1.3834015989999999</v>
      </c>
    </row>
    <row r="973" spans="1:2" x14ac:dyDescent="0.35">
      <c r="A973">
        <v>2.2034758779999999</v>
      </c>
      <c r="B973">
        <v>0.87021203700000005</v>
      </c>
    </row>
    <row r="974" spans="1:2" x14ac:dyDescent="0.35">
      <c r="A974">
        <f>-2.158743614</f>
        <v>-2.158743614</v>
      </c>
      <c r="B974">
        <v>-1.3857192620000001</v>
      </c>
    </row>
    <row r="975" spans="1:2" x14ac:dyDescent="0.35">
      <c r="A975">
        <v>2.9526249089999999</v>
      </c>
      <c r="B975">
        <v>-1.822420715</v>
      </c>
    </row>
    <row r="976" spans="1:2" x14ac:dyDescent="0.35">
      <c r="A976">
        <f>-1.49078361</f>
        <v>-1.49078361</v>
      </c>
      <c r="B976">
        <v>-1.502019948</v>
      </c>
    </row>
    <row r="977" spans="1:2" x14ac:dyDescent="0.35">
      <c r="A977">
        <v>1.2427432970000001</v>
      </c>
      <c r="B977">
        <v>-2.593222275</v>
      </c>
    </row>
    <row r="978" spans="1:2" x14ac:dyDescent="0.35">
      <c r="A978">
        <v>1.3662504040000001</v>
      </c>
      <c r="B978">
        <v>-1.4517528559999999</v>
      </c>
    </row>
    <row r="979" spans="1:2" x14ac:dyDescent="0.35">
      <c r="A979">
        <v>2.58534131</v>
      </c>
      <c r="B979">
        <v>-9.1503464000000007E-2</v>
      </c>
    </row>
    <row r="980" spans="1:2" x14ac:dyDescent="0.35">
      <c r="A980">
        <v>2.7127657999999999E-2</v>
      </c>
      <c r="B980">
        <v>-3.7009200830000002</v>
      </c>
    </row>
    <row r="981" spans="1:2" x14ac:dyDescent="0.35">
      <c r="A981">
        <f>-2.590532817</f>
        <v>-2.5905328170000002</v>
      </c>
      <c r="B981">
        <v>-0.95994515899999999</v>
      </c>
    </row>
    <row r="982" spans="1:2" x14ac:dyDescent="0.35">
      <c r="A982">
        <v>1.8611990410000001</v>
      </c>
      <c r="B982">
        <v>-4.0050338249999999</v>
      </c>
    </row>
    <row r="983" spans="1:2" x14ac:dyDescent="0.35">
      <c r="A983">
        <v>1.348119039</v>
      </c>
      <c r="B983">
        <v>-1.5248115390000001</v>
      </c>
    </row>
    <row r="984" spans="1:2" x14ac:dyDescent="0.35">
      <c r="A984">
        <v>2.8907883839999999</v>
      </c>
      <c r="B984">
        <v>-0.90946191499999995</v>
      </c>
    </row>
    <row r="985" spans="1:2" x14ac:dyDescent="0.35">
      <c r="A985">
        <f>-0.633550013</f>
        <v>-0.63355001300000002</v>
      </c>
      <c r="B985">
        <v>-2.2233305790000002</v>
      </c>
    </row>
    <row r="986" spans="1:2" x14ac:dyDescent="0.35">
      <c r="A986">
        <v>7.0787260000000005E-2</v>
      </c>
      <c r="B986">
        <v>1.5226972050000001</v>
      </c>
    </row>
    <row r="987" spans="1:2" x14ac:dyDescent="0.35">
      <c r="A987">
        <f>-1.910968451</f>
        <v>-1.910968451</v>
      </c>
      <c r="B987">
        <v>-2.0603462509999999</v>
      </c>
    </row>
    <row r="988" spans="1:2" x14ac:dyDescent="0.35">
      <c r="A988">
        <v>5.0202407410000003</v>
      </c>
      <c r="B988">
        <v>-2.8407504050000001</v>
      </c>
    </row>
    <row r="989" spans="1:2" x14ac:dyDescent="0.35">
      <c r="A989">
        <f>-2.112495377</f>
        <v>-2.1124953770000001</v>
      </c>
      <c r="B989">
        <v>-1.333216722</v>
      </c>
    </row>
    <row r="990" spans="1:2" x14ac:dyDescent="0.35">
      <c r="A990">
        <v>2.1962140510000001</v>
      </c>
      <c r="B990">
        <v>-1.2432637419999999</v>
      </c>
    </row>
    <row r="991" spans="1:2" x14ac:dyDescent="0.35">
      <c r="A991">
        <v>1.915709393</v>
      </c>
      <c r="B991">
        <v>-0.17648914700000001</v>
      </c>
    </row>
    <row r="992" spans="1:2" x14ac:dyDescent="0.35">
      <c r="A992">
        <v>1.008724376</v>
      </c>
      <c r="B992">
        <v>-3.6521038309999998</v>
      </c>
    </row>
    <row r="993" spans="1:2" x14ac:dyDescent="0.35">
      <c r="A993">
        <v>2.3274946509999999</v>
      </c>
      <c r="B993">
        <v>0.89764309900000006</v>
      </c>
    </row>
    <row r="994" spans="1:2" x14ac:dyDescent="0.35">
      <c r="A994">
        <f>-2.87760679</f>
        <v>-2.8776067900000002</v>
      </c>
      <c r="B994">
        <v>-0.46190837400000001</v>
      </c>
    </row>
    <row r="995" spans="1:2" x14ac:dyDescent="0.35">
      <c r="A995">
        <v>1.844663269</v>
      </c>
      <c r="B995">
        <v>-2.3852362989999998</v>
      </c>
    </row>
    <row r="996" spans="1:2" x14ac:dyDescent="0.35">
      <c r="A996">
        <f>-1.946094115</f>
        <v>-1.946094115</v>
      </c>
      <c r="B996">
        <v>-0.54801809400000001</v>
      </c>
    </row>
    <row r="997" spans="1:2" x14ac:dyDescent="0.35">
      <c r="A997">
        <v>1.8113433940000001</v>
      </c>
      <c r="B997">
        <v>-0.73944228499999998</v>
      </c>
    </row>
    <row r="998" spans="1:2" x14ac:dyDescent="0.35">
      <c r="A998">
        <f>-2.433749596</f>
        <v>-2.4337495960000002</v>
      </c>
      <c r="B998">
        <v>-1.8517528560000001</v>
      </c>
    </row>
    <row r="999" spans="1:2" x14ac:dyDescent="0.35">
      <c r="A999">
        <v>1.135540674</v>
      </c>
      <c r="B999">
        <v>-0.52048218700000004</v>
      </c>
    </row>
    <row r="1000" spans="1:2" x14ac:dyDescent="0.35">
      <c r="A1000">
        <v>0.12100109000000001</v>
      </c>
      <c r="B1000">
        <v>-4.2464972110000003</v>
      </c>
    </row>
    <row r="1001" spans="1:2" x14ac:dyDescent="0.35">
      <c r="A1001">
        <f>-1.635484116</f>
        <v>-1.635484116</v>
      </c>
      <c r="B1001">
        <v>-1.6990713669999999</v>
      </c>
    </row>
    <row r="1002" spans="1:2" x14ac:dyDescent="0.35">
      <c r="A1002">
        <v>1.7235473160000001</v>
      </c>
      <c r="B1002">
        <v>-0.71328914799999998</v>
      </c>
    </row>
    <row r="1003" spans="1:2" x14ac:dyDescent="0.35">
      <c r="A1003">
        <f>-0.240337772</f>
        <v>-0.24033777200000001</v>
      </c>
      <c r="B1003">
        <v>-2.9341385249999998</v>
      </c>
    </row>
    <row r="1004" spans="1:2" x14ac:dyDescent="0.35">
      <c r="A1004">
        <v>1.6797528820000001</v>
      </c>
      <c r="B1004">
        <v>-3.5431157789999999</v>
      </c>
    </row>
    <row r="1005" spans="1:2" x14ac:dyDescent="0.35">
      <c r="A1005">
        <v>3.4031551000000002</v>
      </c>
      <c r="B1005">
        <v>-0.55368682300000005</v>
      </c>
    </row>
    <row r="1006" spans="1:2" x14ac:dyDescent="0.35">
      <c r="A1006">
        <f>-0.416856269</f>
        <v>-0.416856269</v>
      </c>
      <c r="B1006">
        <v>-2.4208555920000001</v>
      </c>
    </row>
    <row r="1007" spans="1:2" x14ac:dyDescent="0.35">
      <c r="A1007">
        <v>2.7682022040000001</v>
      </c>
      <c r="B1007">
        <v>-4.4796026959999997</v>
      </c>
    </row>
    <row r="1008" spans="1:2" x14ac:dyDescent="0.35">
      <c r="A1008">
        <v>3.565543E-3</v>
      </c>
      <c r="B1008">
        <v>-3.75130805</v>
      </c>
    </row>
    <row r="1009" spans="1:2" x14ac:dyDescent="0.35">
      <c r="A1009">
        <f>-0.325046831</f>
        <v>-0.32504683099999998</v>
      </c>
      <c r="B1009">
        <v>-4.6309197620000004</v>
      </c>
    </row>
    <row r="1010" spans="1:2" x14ac:dyDescent="0.35">
      <c r="A1010">
        <v>1.625582474</v>
      </c>
      <c r="B1010">
        <v>-2.4358994620000001</v>
      </c>
    </row>
    <row r="1011" spans="1:2" x14ac:dyDescent="0.35">
      <c r="A1011">
        <f>-1.194574878</f>
        <v>-1.1945748780000001</v>
      </c>
      <c r="B1011">
        <v>-0.31043817600000001</v>
      </c>
    </row>
    <row r="1012" spans="1:2" x14ac:dyDescent="0.35">
      <c r="A1012">
        <f>-2.90667476</f>
        <v>-2.90667476</v>
      </c>
      <c r="B1012">
        <v>-0.69276715700000002</v>
      </c>
    </row>
    <row r="1013" spans="1:2" x14ac:dyDescent="0.35">
      <c r="A1013">
        <f>-0.429113565</f>
        <v>-0.42911356499999997</v>
      </c>
      <c r="B1013">
        <v>-2.7962722179999999</v>
      </c>
    </row>
    <row r="1014" spans="1:2" x14ac:dyDescent="0.35">
      <c r="A1014">
        <f>-0.347528385</f>
        <v>-0.347528385</v>
      </c>
      <c r="B1014">
        <v>-0.927371265</v>
      </c>
    </row>
    <row r="1015" spans="1:2" x14ac:dyDescent="0.35">
      <c r="A1015">
        <f>-1.21465869</f>
        <v>-1.21465869</v>
      </c>
      <c r="B1015">
        <v>-0.491503464</v>
      </c>
    </row>
    <row r="1016" spans="1:2" x14ac:dyDescent="0.35">
      <c r="A1016">
        <f>-2.382102473</f>
        <v>-2.3821024730000002</v>
      </c>
      <c r="B1016">
        <v>-1.0416684469999999</v>
      </c>
    </row>
    <row r="1017" spans="1:2" x14ac:dyDescent="0.35">
      <c r="A1017">
        <v>9.7035233999999998E-2</v>
      </c>
      <c r="B1017">
        <v>-3.5782561899999998</v>
      </c>
    </row>
    <row r="1018" spans="1:2" x14ac:dyDescent="0.35">
      <c r="A1018">
        <v>1.861418459</v>
      </c>
      <c r="B1018">
        <v>-4.0266084490000003</v>
      </c>
    </row>
    <row r="1019" spans="1:2" x14ac:dyDescent="0.35">
      <c r="A1019">
        <v>2.6092626980000002</v>
      </c>
      <c r="B1019">
        <v>-0.200046312</v>
      </c>
    </row>
    <row r="1020" spans="1:2" x14ac:dyDescent="0.35">
      <c r="A1020">
        <f>-2.40302471</f>
        <v>-2.40302471</v>
      </c>
      <c r="B1020">
        <v>-0.391896982</v>
      </c>
    </row>
    <row r="1021" spans="1:2" x14ac:dyDescent="0.35">
      <c r="A1021">
        <v>-1.2596219870000001</v>
      </c>
      <c r="B1021">
        <v>0.27609773500000001</v>
      </c>
    </row>
    <row r="1022" spans="1:2" x14ac:dyDescent="0.35">
      <c r="A1022">
        <f>-2.434307231</f>
        <v>-2.434307231</v>
      </c>
      <c r="B1022">
        <v>-1.024506559</v>
      </c>
    </row>
    <row r="1023" spans="1:2" x14ac:dyDescent="0.35">
      <c r="A1023">
        <v>1.1704690369999999</v>
      </c>
      <c r="B1023">
        <v>-3.9027911959999999</v>
      </c>
    </row>
    <row r="1024" spans="1:2" x14ac:dyDescent="0.35">
      <c r="A1024">
        <v>2.3246583539999999</v>
      </c>
      <c r="B1024">
        <v>-2.6494628759999999</v>
      </c>
    </row>
    <row r="1025" spans="1:2" x14ac:dyDescent="0.35">
      <c r="A1025">
        <f>-2.889594477</f>
        <v>-2.8895944770000002</v>
      </c>
      <c r="B1025">
        <v>-0.473957988</v>
      </c>
    </row>
    <row r="1026" spans="1:2" x14ac:dyDescent="0.35">
      <c r="A1026">
        <f>-0.550509807</f>
        <v>-0.55050980699999996</v>
      </c>
      <c r="B1026">
        <v>-1.9128573149999999</v>
      </c>
    </row>
    <row r="1027" spans="1:2" x14ac:dyDescent="0.35">
      <c r="A1027">
        <v>6.2289858980000004</v>
      </c>
      <c r="B1027">
        <v>-0.29448883300000001</v>
      </c>
    </row>
    <row r="1028" spans="1:2" x14ac:dyDescent="0.35">
      <c r="A1028">
        <f>-0.570129907</f>
        <v>-0.57012990699999999</v>
      </c>
      <c r="B1028">
        <v>-1.8393215789999999</v>
      </c>
    </row>
    <row r="1029" spans="1:2" x14ac:dyDescent="0.35">
      <c r="A1029">
        <v>-0.44649312800000002</v>
      </c>
      <c r="B1029">
        <v>1.763161489</v>
      </c>
    </row>
    <row r="1030" spans="1:2" x14ac:dyDescent="0.35">
      <c r="A1030">
        <f>-1.97755983</f>
        <v>-1.9775598299999999</v>
      </c>
      <c r="B1030">
        <v>-1.1750792919999999</v>
      </c>
    </row>
    <row r="1031" spans="1:2" x14ac:dyDescent="0.35">
      <c r="A1031">
        <v>0.56707600899999999</v>
      </c>
      <c r="B1031">
        <v>-3.979004932</v>
      </c>
    </row>
    <row r="1032" spans="1:2" x14ac:dyDescent="0.35">
      <c r="A1032">
        <v>2.064443936</v>
      </c>
      <c r="B1032">
        <v>0.68758508500000004</v>
      </c>
    </row>
    <row r="1033" spans="1:2" x14ac:dyDescent="0.35">
      <c r="A1033">
        <v>0.90921638999999999</v>
      </c>
      <c r="B1033">
        <v>-3.502019948</v>
      </c>
    </row>
    <row r="1034" spans="1:2" x14ac:dyDescent="0.35">
      <c r="A1034">
        <f>-1.008183828</f>
        <v>-1.0081838279999999</v>
      </c>
      <c r="B1034">
        <v>-1.137558552</v>
      </c>
    </row>
    <row r="1035" spans="1:2" x14ac:dyDescent="0.35">
      <c r="A1035">
        <f>-0.215669859</f>
        <v>-0.21566985899999999</v>
      </c>
      <c r="B1035">
        <v>-2.9472983789999998</v>
      </c>
    </row>
    <row r="1036" spans="1:2" x14ac:dyDescent="0.35">
      <c r="A1036">
        <v>1.019008651</v>
      </c>
      <c r="B1036">
        <v>-3.670361899</v>
      </c>
    </row>
    <row r="1037" spans="1:2" x14ac:dyDescent="0.35">
      <c r="A1037">
        <v>0.97088643500000005</v>
      </c>
      <c r="B1037">
        <v>-0.39627221800000001</v>
      </c>
    </row>
    <row r="1038" spans="1:2" x14ac:dyDescent="0.35">
      <c r="A1038">
        <v>3.6255132190000001</v>
      </c>
      <c r="B1038">
        <v>-2.5325897999999999E-2</v>
      </c>
    </row>
    <row r="1039" spans="1:2" x14ac:dyDescent="0.35">
      <c r="A1039">
        <f>-0.806611981</f>
        <v>-0.80661198099999998</v>
      </c>
      <c r="B1039">
        <v>-2.2356619709999999</v>
      </c>
    </row>
    <row r="1040" spans="1:2" x14ac:dyDescent="0.35">
      <c r="A1040">
        <f>-0.995466957</f>
        <v>-0.99546695699999999</v>
      </c>
      <c r="B1040">
        <v>-2.139090076</v>
      </c>
    </row>
    <row r="1041" spans="1:2" x14ac:dyDescent="0.35">
      <c r="A1041">
        <f>-1.016600766</f>
        <v>-1.016600766</v>
      </c>
      <c r="B1041">
        <v>-2.1230439049999998</v>
      </c>
    </row>
    <row r="1042" spans="1:2" x14ac:dyDescent="0.35">
      <c r="A1042">
        <v>5.26738895</v>
      </c>
      <c r="B1042">
        <v>-2.5162349129999999</v>
      </c>
    </row>
    <row r="1043" spans="1:2" x14ac:dyDescent="0.35">
      <c r="A1043">
        <v>0.75198001400000003</v>
      </c>
      <c r="B1043">
        <v>-4.8090627179999998</v>
      </c>
    </row>
    <row r="1044" spans="1:2" x14ac:dyDescent="0.35">
      <c r="A1044">
        <v>5.3433021999999997E-2</v>
      </c>
      <c r="B1044">
        <v>-3.6510645589999999</v>
      </c>
    </row>
    <row r="1045" spans="1:2" x14ac:dyDescent="0.35">
      <c r="A1045">
        <v>1.4076268160000001</v>
      </c>
      <c r="B1045">
        <v>-3.1305634680000001</v>
      </c>
    </row>
    <row r="1046" spans="1:2" x14ac:dyDescent="0.35">
      <c r="A1046">
        <f>-1.206102581</f>
        <v>-1.2061025809999999</v>
      </c>
      <c r="B1046">
        <v>-0.42056683</v>
      </c>
    </row>
    <row r="1047" spans="1:2" x14ac:dyDescent="0.35">
      <c r="A1047">
        <v>2.661454778</v>
      </c>
      <c r="B1047">
        <v>-1.610459479</v>
      </c>
    </row>
    <row r="1048" spans="1:2" x14ac:dyDescent="0.35">
      <c r="A1048">
        <v>0.506224381</v>
      </c>
      <c r="B1048">
        <v>0.364152119</v>
      </c>
    </row>
    <row r="1049" spans="1:2" x14ac:dyDescent="0.35">
      <c r="A1049">
        <f>-1.659475674</f>
        <v>-1.6594756740000001</v>
      </c>
      <c r="B1049">
        <v>-1.7394607559999999</v>
      </c>
    </row>
    <row r="1050" spans="1:2" x14ac:dyDescent="0.35">
      <c r="A1050">
        <v>1.7613873069999999</v>
      </c>
      <c r="B1050">
        <v>-2.400023971</v>
      </c>
    </row>
    <row r="1051" spans="1:2" x14ac:dyDescent="0.35">
      <c r="A1051">
        <f>-0.489594477</f>
        <v>-0.48959447699999997</v>
      </c>
      <c r="B1051">
        <v>-2.473957988</v>
      </c>
    </row>
    <row r="1052" spans="1:2" x14ac:dyDescent="0.35">
      <c r="A1052">
        <f>-2.933585518</f>
        <v>-2.9335855180000001</v>
      </c>
      <c r="B1052">
        <v>-0.607128373</v>
      </c>
    </row>
    <row r="1053" spans="1:2" x14ac:dyDescent="0.35">
      <c r="A1053">
        <v>0.28992390499999998</v>
      </c>
      <c r="B1053">
        <v>-3.1066566760000001</v>
      </c>
    </row>
    <row r="1054" spans="1:2" x14ac:dyDescent="0.35">
      <c r="A1054">
        <v>2.1891975189999999</v>
      </c>
      <c r="B1054">
        <v>-2.4086411569999999</v>
      </c>
    </row>
    <row r="1055" spans="1:2" x14ac:dyDescent="0.35">
      <c r="A1055">
        <v>2.774822184</v>
      </c>
      <c r="B1055">
        <v>-0.76564848299999999</v>
      </c>
    </row>
    <row r="1056" spans="1:2" x14ac:dyDescent="0.35">
      <c r="A1056">
        <v>2.4039234989999998</v>
      </c>
      <c r="B1056">
        <v>0.865312847</v>
      </c>
    </row>
    <row r="1057" spans="1:2" x14ac:dyDescent="0.35">
      <c r="A1057">
        <v>1.742267359</v>
      </c>
      <c r="B1057">
        <v>-1.774988633</v>
      </c>
    </row>
    <row r="1058" spans="1:2" x14ac:dyDescent="0.35">
      <c r="A1058">
        <f>-1.2175592</f>
        <v>-1.2175592</v>
      </c>
      <c r="B1058">
        <v>-0.52052664400000004</v>
      </c>
    </row>
    <row r="1059" spans="1:2" x14ac:dyDescent="0.35">
      <c r="A1059">
        <v>1.242326214</v>
      </c>
      <c r="B1059">
        <v>-3.9895954680000001</v>
      </c>
    </row>
    <row r="1060" spans="1:2" x14ac:dyDescent="0.35">
      <c r="A1060">
        <v>3.6571604529999999</v>
      </c>
      <c r="B1060">
        <v>-4.5128727E-2</v>
      </c>
    </row>
    <row r="1061" spans="1:2" x14ac:dyDescent="0.35">
      <c r="A1061">
        <v>-0.89226141299999995</v>
      </c>
      <c r="B1061">
        <v>1.819699916</v>
      </c>
    </row>
    <row r="1062" spans="1:2" x14ac:dyDescent="0.35">
      <c r="A1062">
        <f>-0.638612693</f>
        <v>-0.63861269300000001</v>
      </c>
      <c r="B1062">
        <v>-0.40002397099999998</v>
      </c>
    </row>
    <row r="1063" spans="1:2" x14ac:dyDescent="0.35">
      <c r="A1063">
        <v>2.2950817429999999</v>
      </c>
      <c r="B1063">
        <v>-2.480229612</v>
      </c>
    </row>
    <row r="1064" spans="1:2" x14ac:dyDescent="0.35">
      <c r="A1064">
        <f>-2.539166261</f>
        <v>-2.5391662610000001</v>
      </c>
      <c r="B1064">
        <v>-0.98364821400000002</v>
      </c>
    </row>
    <row r="1065" spans="1:2" x14ac:dyDescent="0.35">
      <c r="A1065">
        <v>0.56053989000000004</v>
      </c>
      <c r="B1065">
        <v>0.68281424800000001</v>
      </c>
    </row>
    <row r="1066" spans="1:2" x14ac:dyDescent="0.35">
      <c r="A1066">
        <v>-1.472505349</v>
      </c>
      <c r="B1066">
        <v>0.49764309899999998</v>
      </c>
    </row>
    <row r="1067" spans="1:2" x14ac:dyDescent="0.35">
      <c r="A1067">
        <v>2.5815184630000001</v>
      </c>
      <c r="B1067">
        <v>-0.133355328</v>
      </c>
    </row>
    <row r="1068" spans="1:2" x14ac:dyDescent="0.35">
      <c r="A1068">
        <v>5.9358594299999998</v>
      </c>
      <c r="B1068">
        <v>3.2974322630000001</v>
      </c>
    </row>
    <row r="1069" spans="1:2" x14ac:dyDescent="0.35">
      <c r="A1069">
        <v>2.877212031</v>
      </c>
      <c r="B1069">
        <v>-8.9880352999999996E-2</v>
      </c>
    </row>
    <row r="1070" spans="1:2" x14ac:dyDescent="0.35">
      <c r="A1070">
        <v>1.625453279</v>
      </c>
      <c r="B1070">
        <v>-4.7714534750000004</v>
      </c>
    </row>
    <row r="1071" spans="1:2" x14ac:dyDescent="0.35">
      <c r="A1071">
        <v>-1.783027586</v>
      </c>
      <c r="B1071">
        <v>0.13742036199999999</v>
      </c>
    </row>
    <row r="1072" spans="1:2" x14ac:dyDescent="0.35">
      <c r="A1072">
        <f>-1.203697926</f>
        <v>-1.203697926</v>
      </c>
      <c r="B1072">
        <v>-0.40031555600000002</v>
      </c>
    </row>
    <row r="1073" spans="1:2" x14ac:dyDescent="0.35">
      <c r="A1073">
        <v>3.1105199039999998</v>
      </c>
      <c r="B1073">
        <v>-1.1901771480000001</v>
      </c>
    </row>
    <row r="1074" spans="1:2" x14ac:dyDescent="0.35">
      <c r="A1074">
        <v>2.223153725</v>
      </c>
      <c r="B1074">
        <v>-1.1947496470000001</v>
      </c>
    </row>
    <row r="1075" spans="1:2" x14ac:dyDescent="0.35">
      <c r="A1075">
        <f>-0.165005129</f>
        <v>-0.165005129</v>
      </c>
      <c r="B1075">
        <v>-2.9720652799999998</v>
      </c>
    </row>
    <row r="1076" spans="1:2" x14ac:dyDescent="0.35">
      <c r="A1076">
        <v>-2.4097821050000001</v>
      </c>
      <c r="B1076">
        <v>1.183953467</v>
      </c>
    </row>
    <row r="1077" spans="1:2" x14ac:dyDescent="0.35">
      <c r="A1077">
        <v>1.3512635799999999</v>
      </c>
      <c r="B1077">
        <v>-1.714077353</v>
      </c>
    </row>
    <row r="1078" spans="1:2" x14ac:dyDescent="0.35">
      <c r="A1078">
        <f>-2.359470248</f>
        <v>-2.359470248</v>
      </c>
      <c r="B1078">
        <v>-2.2270702</v>
      </c>
    </row>
    <row r="1079" spans="1:2" x14ac:dyDescent="0.35">
      <c r="A1079">
        <v>0.23541274300000001</v>
      </c>
      <c r="B1079">
        <v>5.8235815000000003E-2</v>
      </c>
    </row>
    <row r="1080" spans="1:2" x14ac:dyDescent="0.35">
      <c r="A1080">
        <f>-0.681680477</f>
        <v>-0.68168047700000001</v>
      </c>
      <c r="B1080">
        <v>-1.0601943140000001</v>
      </c>
    </row>
    <row r="1081" spans="1:2" x14ac:dyDescent="0.35">
      <c r="A1081">
        <f>-1.189661216</f>
        <v>-1.189661216</v>
      </c>
      <c r="B1081">
        <v>-7.1461269999999993E-2</v>
      </c>
    </row>
    <row r="1082" spans="1:2" x14ac:dyDescent="0.35">
      <c r="A1082">
        <v>1.765580964</v>
      </c>
      <c r="B1082">
        <v>-0.72260972700000003</v>
      </c>
    </row>
    <row r="1083" spans="1:2" x14ac:dyDescent="0.35">
      <c r="A1083">
        <f>-1.48542926</f>
        <v>-1.4854292600000001</v>
      </c>
      <c r="B1083">
        <v>-1.5049813990000001</v>
      </c>
    </row>
    <row r="1084" spans="1:2" x14ac:dyDescent="0.35">
      <c r="A1084">
        <f>-0.500234855</f>
        <v>-0.50023485499999998</v>
      </c>
      <c r="B1084">
        <v>-0.37883613900000002</v>
      </c>
    </row>
    <row r="1085" spans="1:2" x14ac:dyDescent="0.35">
      <c r="A1085">
        <v>0.18709419299999999</v>
      </c>
      <c r="B1085">
        <v>3.6087229999999998E-2</v>
      </c>
    </row>
    <row r="1086" spans="1:2" x14ac:dyDescent="0.35">
      <c r="A1086">
        <f>-0.706489798</f>
        <v>-0.706489798</v>
      </c>
      <c r="B1086">
        <v>-1.066744677</v>
      </c>
    </row>
    <row r="1087" spans="1:2" x14ac:dyDescent="0.35">
      <c r="A1087">
        <v>0.98975634300000004</v>
      </c>
      <c r="B1087">
        <v>-3.6179925819999998</v>
      </c>
    </row>
    <row r="1088" spans="1:2" x14ac:dyDescent="0.35">
      <c r="A1088">
        <f>-3.167194632</f>
        <v>-3.1671946320000002</v>
      </c>
      <c r="B1088">
        <v>-1.858629031</v>
      </c>
    </row>
    <row r="1089" spans="1:2" x14ac:dyDescent="0.35">
      <c r="A1089">
        <v>1.858543209</v>
      </c>
      <c r="B1089">
        <v>-4.0675689500000001</v>
      </c>
    </row>
    <row r="1090" spans="1:2" x14ac:dyDescent="0.35">
      <c r="A1090">
        <v>1.5372612290000001</v>
      </c>
      <c r="B1090">
        <v>-4.782401406</v>
      </c>
    </row>
    <row r="1091" spans="1:2" x14ac:dyDescent="0.35">
      <c r="A1091">
        <v>5.3259401430000004</v>
      </c>
      <c r="B1091">
        <v>-2.4318146469999999</v>
      </c>
    </row>
    <row r="1092" spans="1:2" x14ac:dyDescent="0.35">
      <c r="A1092">
        <v>0.98103032300000004</v>
      </c>
      <c r="B1092">
        <v>-3.6022601569999999</v>
      </c>
    </row>
    <row r="1093" spans="1:2" x14ac:dyDescent="0.35">
      <c r="A1093">
        <v>3.7345081659999999</v>
      </c>
      <c r="B1093">
        <v>-0.182502473</v>
      </c>
    </row>
    <row r="1094" spans="1:2" x14ac:dyDescent="0.35">
      <c r="A1094">
        <v>2.3020205069999999</v>
      </c>
      <c r="B1094">
        <v>-2.701478941</v>
      </c>
    </row>
    <row r="1095" spans="1:2" x14ac:dyDescent="0.35">
      <c r="A1095">
        <v>1.211509325</v>
      </c>
      <c r="B1095">
        <v>-2.0994898919999998</v>
      </c>
    </row>
    <row r="1096" spans="1:2" x14ac:dyDescent="0.35">
      <c r="A1096">
        <v>3.2614184590000002</v>
      </c>
      <c r="B1096">
        <v>-1.6266084489999999</v>
      </c>
    </row>
    <row r="1097" spans="1:2" x14ac:dyDescent="0.35">
      <c r="A1097">
        <v>5.2450535E-2</v>
      </c>
      <c r="B1097">
        <v>-2.4030363650000002</v>
      </c>
    </row>
    <row r="1098" spans="1:2" x14ac:dyDescent="0.35">
      <c r="A1098">
        <v>1.72530808</v>
      </c>
      <c r="B1098">
        <v>-3.614294525</v>
      </c>
    </row>
    <row r="1099" spans="1:2" x14ac:dyDescent="0.35">
      <c r="A1099">
        <f>-2.110076095</f>
        <v>-2.1100760950000002</v>
      </c>
      <c r="B1099">
        <v>-1.1066566760000001</v>
      </c>
    </row>
    <row r="1100" spans="1:2" x14ac:dyDescent="0.35">
      <c r="A1100">
        <v>2.5537960590000002</v>
      </c>
      <c r="B1100">
        <v>-1.480635559</v>
      </c>
    </row>
    <row r="1101" spans="1:2" x14ac:dyDescent="0.35">
      <c r="A1101">
        <v>6.3318496289999997</v>
      </c>
      <c r="B1101">
        <v>1.5981379550000001</v>
      </c>
    </row>
    <row r="1102" spans="1:2" x14ac:dyDescent="0.35">
      <c r="A1102">
        <v>3.85671739</v>
      </c>
      <c r="B1102">
        <v>-3.9086890489999999</v>
      </c>
    </row>
    <row r="1103" spans="1:2" x14ac:dyDescent="0.35">
      <c r="A1103">
        <v>3.3</v>
      </c>
      <c r="B1103">
        <v>-0.6</v>
      </c>
    </row>
    <row r="1104" spans="1:2" x14ac:dyDescent="0.35">
      <c r="A1104">
        <v>2.5814708469999998</v>
      </c>
      <c r="B1104">
        <v>-0.16499291599999999</v>
      </c>
    </row>
    <row r="1105" spans="1:2" x14ac:dyDescent="0.35">
      <c r="A1105">
        <f>-1.358737461</f>
        <v>-1.358737461</v>
      </c>
      <c r="B1105">
        <v>-1.7089601130000001</v>
      </c>
    </row>
    <row r="1106" spans="1:2" x14ac:dyDescent="0.35">
      <c r="A1106">
        <v>5.4389695119999999</v>
      </c>
      <c r="B1106">
        <v>-2.2591690189999998</v>
      </c>
    </row>
    <row r="1107" spans="1:2" x14ac:dyDescent="0.35">
      <c r="A1107">
        <v>0.61807659100000001</v>
      </c>
      <c r="B1107">
        <v>-2.5692635319999999</v>
      </c>
    </row>
    <row r="1108" spans="1:2" x14ac:dyDescent="0.35">
      <c r="A1108">
        <f>-2.112220483</f>
        <v>-2.1122204830000002</v>
      </c>
      <c r="B1108">
        <v>-0.47586358899999998</v>
      </c>
    </row>
    <row r="1109" spans="1:2" x14ac:dyDescent="0.35">
      <c r="A1109">
        <f>-3.248317093</f>
        <v>-3.2483170929999998</v>
      </c>
      <c r="B1109">
        <v>-1.4769984869999999</v>
      </c>
    </row>
    <row r="1110" spans="1:2" x14ac:dyDescent="0.35">
      <c r="A1110">
        <v>1.1221345190000001</v>
      </c>
      <c r="B1110">
        <v>-3.8363235269999998</v>
      </c>
    </row>
    <row r="1111" spans="1:2" x14ac:dyDescent="0.35">
      <c r="A1111">
        <v>-1.5003136429999999</v>
      </c>
      <c r="B1111">
        <v>1.7254560569999999</v>
      </c>
    </row>
    <row r="1112" spans="1:2" x14ac:dyDescent="0.35">
      <c r="A1112">
        <f>-1.346742684</f>
        <v>-1.3467426840000001</v>
      </c>
      <c r="B1112">
        <v>-1.729163738</v>
      </c>
    </row>
    <row r="1113" spans="1:2" x14ac:dyDescent="0.35">
      <c r="A1113">
        <v>2.0062889259999999</v>
      </c>
      <c r="B1113">
        <v>0.482881756</v>
      </c>
    </row>
    <row r="1114" spans="1:2" x14ac:dyDescent="0.35">
      <c r="A1114">
        <v>1.5578044959999999</v>
      </c>
      <c r="B1114">
        <v>-1.844978558</v>
      </c>
    </row>
    <row r="1115" spans="1:2" x14ac:dyDescent="0.35">
      <c r="A1115">
        <f>-2.917298333</f>
        <v>-2.9172983330000002</v>
      </c>
      <c r="B1115">
        <v>-0.513878163</v>
      </c>
    </row>
    <row r="1116" spans="1:2" x14ac:dyDescent="0.35">
      <c r="A1116">
        <v>2.0180697300000001</v>
      </c>
      <c r="B1116">
        <v>-0.127082636</v>
      </c>
    </row>
    <row r="1117" spans="1:2" x14ac:dyDescent="0.35">
      <c r="A1117">
        <f>-2.088705239</f>
        <v>-2.0887052389999998</v>
      </c>
      <c r="B1117">
        <v>-0.48519687700000003</v>
      </c>
    </row>
    <row r="1118" spans="1:2" x14ac:dyDescent="0.35">
      <c r="A1118">
        <v>1.5051346560000001</v>
      </c>
      <c r="B1118">
        <v>-3.325110816</v>
      </c>
    </row>
    <row r="1119" spans="1:2" x14ac:dyDescent="0.35">
      <c r="A1119">
        <f>-1.218983682</f>
        <v>-1.218983682</v>
      </c>
      <c r="B1119">
        <v>-0.54504621399999997</v>
      </c>
    </row>
    <row r="1120" spans="1:2" x14ac:dyDescent="0.35">
      <c r="A1120">
        <v>1.512427027</v>
      </c>
      <c r="B1120">
        <v>-1.1547197469999999</v>
      </c>
    </row>
    <row r="1121" spans="1:2" x14ac:dyDescent="0.35">
      <c r="A1121">
        <v>1.3385536629999999</v>
      </c>
      <c r="B1121">
        <v>-1.61590616</v>
      </c>
    </row>
    <row r="1122" spans="1:2" x14ac:dyDescent="0.35">
      <c r="A1122">
        <f>-1.613797872</f>
        <v>-1.6137978719999999</v>
      </c>
      <c r="B1122">
        <v>-1.6611392149999999</v>
      </c>
    </row>
    <row r="1123" spans="1:2" x14ac:dyDescent="0.35">
      <c r="A1123">
        <f>-2.233885668</f>
        <v>-2.2338856680000001</v>
      </c>
      <c r="B1123">
        <v>-1.081158093</v>
      </c>
    </row>
    <row r="1124" spans="1:2" x14ac:dyDescent="0.35">
      <c r="A1124">
        <v>0.95757698199999997</v>
      </c>
      <c r="B1124">
        <v>-3.5610135409999999</v>
      </c>
    </row>
    <row r="1125" spans="1:2" x14ac:dyDescent="0.35">
      <c r="A1125">
        <f>-0.730786179</f>
        <v>-0.73078617899999998</v>
      </c>
      <c r="B1125">
        <v>-1.072834227</v>
      </c>
    </row>
    <row r="1126" spans="1:2" x14ac:dyDescent="0.35">
      <c r="A1126">
        <v>4.4696891709999997</v>
      </c>
      <c r="B1126">
        <v>-3.4227291439999998</v>
      </c>
    </row>
    <row r="1127" spans="1:2" x14ac:dyDescent="0.35">
      <c r="A1127">
        <v>1.8459541209999999</v>
      </c>
      <c r="B1127">
        <v>-4.1226858960000001</v>
      </c>
    </row>
    <row r="1128" spans="1:2" x14ac:dyDescent="0.35">
      <c r="A1128">
        <v>0.89343019300000004</v>
      </c>
      <c r="B1128">
        <v>-3.5010310429999998</v>
      </c>
    </row>
    <row r="1129" spans="1:2" x14ac:dyDescent="0.35">
      <c r="A1129">
        <f>-1.811901783</f>
        <v>-1.8119017829999999</v>
      </c>
      <c r="B1129">
        <v>-0.11343299</v>
      </c>
    </row>
    <row r="1130" spans="1:2" x14ac:dyDescent="0.35">
      <c r="A1130">
        <f>-2.186577412</f>
        <v>-2.1865774120000001</v>
      </c>
      <c r="B1130">
        <v>-0.44867551300000003</v>
      </c>
    </row>
    <row r="1131" spans="1:2" x14ac:dyDescent="0.35">
      <c r="A1131">
        <f>-3.287480989</f>
        <v>-3.2874809890000001</v>
      </c>
      <c r="B1131">
        <v>-1.036775928</v>
      </c>
    </row>
    <row r="1132" spans="1:2" x14ac:dyDescent="0.35">
      <c r="A1132">
        <v>1.8479925210000001</v>
      </c>
      <c r="B1132">
        <v>-1.697342001</v>
      </c>
    </row>
    <row r="1133" spans="1:2" x14ac:dyDescent="0.35">
      <c r="A1133">
        <v>1.3139385640000001</v>
      </c>
      <c r="B1133">
        <v>1.9841119000000001E-2</v>
      </c>
    </row>
    <row r="1134" spans="1:2" x14ac:dyDescent="0.35">
      <c r="A1134">
        <v>9.4144731999999995E-2</v>
      </c>
      <c r="B1134">
        <v>-3.0635285030000001</v>
      </c>
    </row>
    <row r="1135" spans="1:2" x14ac:dyDescent="0.35">
      <c r="A1135">
        <v>-1.7767182930000001</v>
      </c>
      <c r="B1135">
        <v>0.164038982</v>
      </c>
    </row>
    <row r="1136" spans="1:2" x14ac:dyDescent="0.35">
      <c r="A1136">
        <f>-3.288338224</f>
        <v>-3.2883382239999999</v>
      </c>
      <c r="B1136">
        <v>-0.974754275</v>
      </c>
    </row>
    <row r="1137" spans="1:2" x14ac:dyDescent="0.35">
      <c r="A1137">
        <v>-1.3268984660000001</v>
      </c>
      <c r="B1137">
        <v>0.397343167</v>
      </c>
    </row>
    <row r="1138" spans="1:2" x14ac:dyDescent="0.35">
      <c r="A1138">
        <f>-2.211176969</f>
        <v>-2.2111769689999998</v>
      </c>
      <c r="B1138">
        <v>-1.0862069480000001</v>
      </c>
    </row>
    <row r="1139" spans="1:2" x14ac:dyDescent="0.35">
      <c r="A1139">
        <f>-1.277865481</f>
        <v>-1.2778654810000001</v>
      </c>
      <c r="B1139">
        <v>-1.836323527</v>
      </c>
    </row>
    <row r="1140" spans="1:2" x14ac:dyDescent="0.35">
      <c r="A1140">
        <f>-0.481632583</f>
        <v>-0.481632583</v>
      </c>
      <c r="B1140">
        <v>-4.5824279309999998</v>
      </c>
    </row>
    <row r="1141" spans="1:2" x14ac:dyDescent="0.35">
      <c r="A1141">
        <v>0.60457451799999995</v>
      </c>
      <c r="B1141">
        <v>-2.5965052289999999</v>
      </c>
    </row>
    <row r="1142" spans="1:2" x14ac:dyDescent="0.35">
      <c r="A1142">
        <v>4.0929103790000001</v>
      </c>
      <c r="B1142">
        <v>-3.7381287830000001</v>
      </c>
    </row>
    <row r="1143" spans="1:2" x14ac:dyDescent="0.35">
      <c r="A1143">
        <v>1.7021038239999999</v>
      </c>
      <c r="B1143">
        <v>-0.91719230699999998</v>
      </c>
    </row>
    <row r="1144" spans="1:2" x14ac:dyDescent="0.35">
      <c r="A1144">
        <f>-0.179349648</f>
        <v>-0.179349648</v>
      </c>
      <c r="B1144">
        <v>-0.80465302800000005</v>
      </c>
    </row>
    <row r="1145" spans="1:2" x14ac:dyDescent="0.35">
      <c r="A1145">
        <f>-0.777558523</f>
        <v>-0.77755852299999995</v>
      </c>
      <c r="B1145">
        <v>-1.0837301239999999</v>
      </c>
    </row>
    <row r="1146" spans="1:2" x14ac:dyDescent="0.35">
      <c r="A1146">
        <v>0.49433479899999999</v>
      </c>
      <c r="B1146">
        <v>0.99229733099999995</v>
      </c>
    </row>
    <row r="1147" spans="1:2" x14ac:dyDescent="0.35">
      <c r="A1147">
        <f>-1.215813543</f>
        <v>-1.2158135430000001</v>
      </c>
      <c r="B1147">
        <v>-0.58036634899999995</v>
      </c>
    </row>
    <row r="1148" spans="1:2" x14ac:dyDescent="0.35">
      <c r="A1148">
        <v>1.4149771229999999</v>
      </c>
      <c r="B1148">
        <v>-1.326076788</v>
      </c>
    </row>
    <row r="1149" spans="1:2" x14ac:dyDescent="0.35">
      <c r="A1149">
        <f>-2.330893761</f>
        <v>-2.330893761</v>
      </c>
      <c r="B1149">
        <v>-1.0567395129999999</v>
      </c>
    </row>
    <row r="1150" spans="1:2" x14ac:dyDescent="0.35">
      <c r="A1150">
        <f>-2.737887328</f>
        <v>-2.7378873279999998</v>
      </c>
      <c r="B1150">
        <v>-0.39239749299999999</v>
      </c>
    </row>
    <row r="1151" spans="1:2" x14ac:dyDescent="0.35">
      <c r="A1151">
        <f>-1.810989508</f>
        <v>-1.810989508</v>
      </c>
      <c r="B1151">
        <v>-8.5496177000000007E-2</v>
      </c>
    </row>
    <row r="1152" spans="1:2" x14ac:dyDescent="0.35">
      <c r="A1152">
        <f>-0.712166265</f>
        <v>-0.71216626500000002</v>
      </c>
      <c r="B1152">
        <v>-2.2460448469999998</v>
      </c>
    </row>
    <row r="1153" spans="1:2" x14ac:dyDescent="0.35">
      <c r="A1153">
        <v>-1.459063703</v>
      </c>
      <c r="B1153">
        <v>1.737917881</v>
      </c>
    </row>
    <row r="1154" spans="1:2" x14ac:dyDescent="0.35">
      <c r="A1154">
        <v>1.544102783</v>
      </c>
      <c r="B1154">
        <v>-1.1090263570000001</v>
      </c>
    </row>
    <row r="1155" spans="1:2" x14ac:dyDescent="0.35">
      <c r="A1155">
        <f>-2.39802272</f>
        <v>-2.3980227200000002</v>
      </c>
      <c r="B1155">
        <v>-2.1999160170000001</v>
      </c>
    </row>
    <row r="1156" spans="1:2" x14ac:dyDescent="0.35">
      <c r="A1156">
        <f>-0.500225816</f>
        <v>-0.50022581600000005</v>
      </c>
      <c r="B1156">
        <v>-2.4866600380000001</v>
      </c>
    </row>
    <row r="1157" spans="1:2" x14ac:dyDescent="0.35">
      <c r="A1157">
        <v>1.8251735870000001</v>
      </c>
      <c r="B1157">
        <v>-0.75731474799999998</v>
      </c>
    </row>
    <row r="1158" spans="1:2" x14ac:dyDescent="0.35">
      <c r="A1158">
        <v>0.81847396100000003</v>
      </c>
      <c r="B1158">
        <v>-1.521080089</v>
      </c>
    </row>
    <row r="1159" spans="1:2" x14ac:dyDescent="0.35">
      <c r="A1159">
        <v>2.8094540430000001</v>
      </c>
      <c r="B1159">
        <v>-0.82087297199999998</v>
      </c>
    </row>
    <row r="1160" spans="1:2" x14ac:dyDescent="0.35">
      <c r="A1160">
        <v>2.1552385690000002</v>
      </c>
      <c r="B1160">
        <v>-4.6714455580000003</v>
      </c>
    </row>
    <row r="1161" spans="1:2" x14ac:dyDescent="0.35">
      <c r="A1161">
        <v>2.7624223840000002</v>
      </c>
      <c r="B1161">
        <v>-1.7061170919999999</v>
      </c>
    </row>
    <row r="1162" spans="1:2" x14ac:dyDescent="0.35">
      <c r="A1162">
        <v>6.9106239E-2</v>
      </c>
      <c r="B1162">
        <v>-3.0567395130000001</v>
      </c>
    </row>
    <row r="1163" spans="1:2" x14ac:dyDescent="0.35">
      <c r="A1163">
        <f>-0.72998873</f>
        <v>-0.72998872999999997</v>
      </c>
      <c r="B1163">
        <v>-2.2466163730000002</v>
      </c>
    </row>
    <row r="1164" spans="1:2" x14ac:dyDescent="0.35">
      <c r="A1164">
        <v>1.669213821</v>
      </c>
      <c r="B1164">
        <v>-3.072834227</v>
      </c>
    </row>
    <row r="1165" spans="1:2" x14ac:dyDescent="0.35">
      <c r="A1165">
        <f>-0.067463695</f>
        <v>-6.7463695000000004E-2</v>
      </c>
      <c r="B1165">
        <v>-0.61548191799999996</v>
      </c>
    </row>
    <row r="1166" spans="1:2" x14ac:dyDescent="0.35">
      <c r="A1166">
        <v>-2.262108059</v>
      </c>
      <c r="B1166">
        <v>1.3131628719999999</v>
      </c>
    </row>
    <row r="1167" spans="1:2" x14ac:dyDescent="0.35">
      <c r="A1167">
        <f>-0.497021894</f>
        <v>-0.49702189400000002</v>
      </c>
      <c r="B1167">
        <v>-2.7101939590000002</v>
      </c>
    </row>
    <row r="1168" spans="1:2" x14ac:dyDescent="0.35">
      <c r="A1168">
        <v>1.4674747619999999</v>
      </c>
      <c r="B1168">
        <v>-1.226478467</v>
      </c>
    </row>
    <row r="1169" spans="1:2" x14ac:dyDescent="0.35">
      <c r="A1169">
        <f>-1.391275624</f>
        <v>-1.3912756239999999</v>
      </c>
      <c r="B1169">
        <v>-1.652103831</v>
      </c>
    </row>
    <row r="1170" spans="1:2" x14ac:dyDescent="0.35">
      <c r="A1170">
        <v>-2.7440887049999998</v>
      </c>
      <c r="B1170">
        <v>0.799340575</v>
      </c>
    </row>
    <row r="1171" spans="1:2" x14ac:dyDescent="0.35">
      <c r="A1171">
        <v>0.58809821699999998</v>
      </c>
      <c r="B1171">
        <v>-2.1134329900000002</v>
      </c>
    </row>
    <row r="1172" spans="1:2" x14ac:dyDescent="0.35">
      <c r="A1172">
        <v>0.72056117799999997</v>
      </c>
      <c r="B1172">
        <v>-1.6112381280000001</v>
      </c>
    </row>
    <row r="1173" spans="1:2" x14ac:dyDescent="0.35">
      <c r="A1173">
        <v>-1.7147798439999999</v>
      </c>
      <c r="B1173">
        <v>0.33120221999999999</v>
      </c>
    </row>
    <row r="1174" spans="1:2" x14ac:dyDescent="0.35">
      <c r="A1174">
        <f>-0.849168779</f>
        <v>-0.84916877899999998</v>
      </c>
      <c r="B1174">
        <v>-1.376516504</v>
      </c>
    </row>
    <row r="1175" spans="1:2" x14ac:dyDescent="0.35">
      <c r="A1175">
        <f>-1.811802553</f>
        <v>-1.8118025529999999</v>
      </c>
      <c r="B1175">
        <v>-0.19551326299999999</v>
      </c>
    </row>
    <row r="1176" spans="1:2" x14ac:dyDescent="0.35">
      <c r="A1176">
        <f>-0.0864377</f>
        <v>-8.6437700000000006E-2</v>
      </c>
      <c r="B1176">
        <v>-0.50685865299999999</v>
      </c>
    </row>
    <row r="1177" spans="1:2" x14ac:dyDescent="0.35">
      <c r="A1177">
        <v>1.3692015550000001</v>
      </c>
      <c r="B1177">
        <v>1.2713942000000001E-2</v>
      </c>
    </row>
    <row r="1178" spans="1:2" x14ac:dyDescent="0.35">
      <c r="A1178">
        <v>2.99904299</v>
      </c>
      <c r="B1178">
        <v>-1.034322245</v>
      </c>
    </row>
    <row r="1179" spans="1:2" x14ac:dyDescent="0.35">
      <c r="A1179">
        <f>-0.847375091</f>
        <v>-0.84737509099999997</v>
      </c>
      <c r="B1179">
        <v>-2.2224207150000002</v>
      </c>
    </row>
    <row r="1180" spans="1:2" x14ac:dyDescent="0.35">
      <c r="A1180">
        <v>6.3397938439999999</v>
      </c>
      <c r="B1180">
        <v>0.47008238800000002</v>
      </c>
    </row>
    <row r="1181" spans="1:2" x14ac:dyDescent="0.35">
      <c r="A1181">
        <v>2.5092257180000002</v>
      </c>
      <c r="B1181">
        <v>0.74148281800000004</v>
      </c>
    </row>
    <row r="1182" spans="1:2" x14ac:dyDescent="0.35">
      <c r="A1182">
        <f>-0.982581778</f>
        <v>-0.98258177800000002</v>
      </c>
      <c r="B1182">
        <v>-1.1273107309999999</v>
      </c>
    </row>
    <row r="1183" spans="1:2" x14ac:dyDescent="0.35">
      <c r="A1183">
        <v>2.6035095949999998</v>
      </c>
      <c r="B1183">
        <v>0.41307637000000003</v>
      </c>
    </row>
    <row r="1184" spans="1:2" x14ac:dyDescent="0.35">
      <c r="A1184">
        <v>1.131126291</v>
      </c>
      <c r="B1184">
        <v>2.0103896E-2</v>
      </c>
    </row>
    <row r="1185" spans="1:2" x14ac:dyDescent="0.35">
      <c r="A1185">
        <v>0.16024991499999999</v>
      </c>
      <c r="B1185">
        <v>-3.4869531020000002</v>
      </c>
    </row>
    <row r="1186" spans="1:2" x14ac:dyDescent="0.35">
      <c r="A1186">
        <v>0.83118069100000003</v>
      </c>
      <c r="B1186">
        <v>-3.5804732869999998</v>
      </c>
    </row>
    <row r="1187" spans="1:2" x14ac:dyDescent="0.35">
      <c r="A1187">
        <v>1.1201925269999999</v>
      </c>
      <c r="B1187">
        <v>-1.679335808</v>
      </c>
    </row>
    <row r="1188" spans="1:2" x14ac:dyDescent="0.35">
      <c r="A1188">
        <v>0.65495306099999995</v>
      </c>
      <c r="B1188">
        <v>-1.7356060339999999</v>
      </c>
    </row>
    <row r="1189" spans="1:2" x14ac:dyDescent="0.35">
      <c r="A1189">
        <v>3.456695088</v>
      </c>
      <c r="B1189">
        <v>2.1438683E-2</v>
      </c>
    </row>
    <row r="1190" spans="1:2" x14ac:dyDescent="0.35">
      <c r="A1190">
        <v>0.590446217</v>
      </c>
      <c r="B1190">
        <v>-2.057394672</v>
      </c>
    </row>
    <row r="1191" spans="1:2" x14ac:dyDescent="0.35">
      <c r="A1191">
        <f>-1.522833984</f>
        <v>-1.522833984</v>
      </c>
      <c r="B1191">
        <v>-1.5118608120000001</v>
      </c>
    </row>
    <row r="1192" spans="1:2" x14ac:dyDescent="0.35">
      <c r="A1192">
        <v>0.61672433100000001</v>
      </c>
      <c r="B1192">
        <v>-2.5769491929999999</v>
      </c>
    </row>
    <row r="1193" spans="1:2" x14ac:dyDescent="0.35">
      <c r="A1193">
        <v>-1.441391085</v>
      </c>
      <c r="B1193">
        <v>0.48920778599999998</v>
      </c>
    </row>
    <row r="1194" spans="1:2" x14ac:dyDescent="0.35">
      <c r="A1194">
        <v>0.18753620700000001</v>
      </c>
      <c r="B1194">
        <v>-2.4400787089999998</v>
      </c>
    </row>
    <row r="1195" spans="1:2" x14ac:dyDescent="0.35">
      <c r="A1195">
        <v>0.93149905600000005</v>
      </c>
      <c r="B1195">
        <v>-3.5216144009999999</v>
      </c>
    </row>
    <row r="1196" spans="1:2" x14ac:dyDescent="0.35">
      <c r="A1196">
        <f>-0.704686955</f>
        <v>-0.704686955</v>
      </c>
      <c r="B1196">
        <v>-1.5664351089999999</v>
      </c>
    </row>
    <row r="1197" spans="1:2" x14ac:dyDescent="0.35">
      <c r="A1197">
        <v>0.95860891500000001</v>
      </c>
      <c r="B1197">
        <v>-1.5107922140000001</v>
      </c>
    </row>
    <row r="1198" spans="1:2" x14ac:dyDescent="0.35">
      <c r="A1198">
        <f>-2.183319837</f>
        <v>-2.183319837</v>
      </c>
      <c r="B1198">
        <v>-2.2328263320000001</v>
      </c>
    </row>
    <row r="1199" spans="1:2" x14ac:dyDescent="0.35">
      <c r="A1199">
        <f>-2.242195504</f>
        <v>-2.2421955040000001</v>
      </c>
      <c r="B1199">
        <v>-2.2449785580000001</v>
      </c>
    </row>
    <row r="1200" spans="1:2" x14ac:dyDescent="0.35">
      <c r="A1200">
        <v>0.42456613799999998</v>
      </c>
      <c r="B1200">
        <v>-3.1686640279999998</v>
      </c>
    </row>
    <row r="1201" spans="1:2" x14ac:dyDescent="0.35">
      <c r="A1201">
        <v>2.98281157</v>
      </c>
      <c r="B1201">
        <v>-1.014374259</v>
      </c>
    </row>
    <row r="1202" spans="1:2" x14ac:dyDescent="0.35">
      <c r="A1202">
        <f>-0.473668592</f>
        <v>-0.473668592</v>
      </c>
      <c r="B1202">
        <v>-2.7449708510000002</v>
      </c>
    </row>
    <row r="1203" spans="1:2" x14ac:dyDescent="0.35">
      <c r="A1203">
        <v>1.1977830739999999</v>
      </c>
      <c r="B1203">
        <v>-2.5977286319999999</v>
      </c>
    </row>
    <row r="1204" spans="1:2" x14ac:dyDescent="0.35">
      <c r="A1204">
        <v>1.2869036140000001</v>
      </c>
      <c r="B1204">
        <v>-0.59468653500000002</v>
      </c>
    </row>
    <row r="1205" spans="1:2" x14ac:dyDescent="0.35">
      <c r="A1205">
        <v>0.28750462300000001</v>
      </c>
      <c r="B1205">
        <v>-3.333216722</v>
      </c>
    </row>
    <row r="1206" spans="1:2" x14ac:dyDescent="0.35">
      <c r="A1206">
        <v>3.7135623</v>
      </c>
      <c r="B1206">
        <v>-0.106858653</v>
      </c>
    </row>
    <row r="1207" spans="1:2" x14ac:dyDescent="0.35">
      <c r="A1207">
        <v>0.87822307700000002</v>
      </c>
      <c r="B1207">
        <v>-0.25807000699999999</v>
      </c>
    </row>
    <row r="1208" spans="1:2" x14ac:dyDescent="0.35">
      <c r="A1208">
        <v>3.2120589160000002</v>
      </c>
      <c r="B1208">
        <v>-1.3891621970000001</v>
      </c>
    </row>
    <row r="1209" spans="1:2" x14ac:dyDescent="0.35">
      <c r="A1209">
        <v>1.029850012</v>
      </c>
      <c r="B1209">
        <v>-3.6893363670000001</v>
      </c>
    </row>
    <row r="1210" spans="1:2" x14ac:dyDescent="0.35">
      <c r="A1210">
        <f>-1.146577229</f>
        <v>-1.146577229</v>
      </c>
      <c r="B1210">
        <v>-0.58936714899999998</v>
      </c>
    </row>
    <row r="1211" spans="1:2" x14ac:dyDescent="0.35">
      <c r="A1211">
        <v>5.3831425490000004</v>
      </c>
      <c r="B1211">
        <v>-2.346118857</v>
      </c>
    </row>
    <row r="1212" spans="1:2" x14ac:dyDescent="0.35">
      <c r="A1212">
        <v>0.543932372</v>
      </c>
      <c r="B1212">
        <v>0.82402232099999995</v>
      </c>
    </row>
    <row r="1213" spans="1:2" x14ac:dyDescent="0.35">
      <c r="A1213">
        <v>0.74660326700000001</v>
      </c>
      <c r="B1213">
        <v>-1.5787803469999999</v>
      </c>
    </row>
    <row r="1214" spans="1:2" x14ac:dyDescent="0.35">
      <c r="A1214">
        <v>1.5281387989999999</v>
      </c>
      <c r="B1214">
        <v>-1.131628705</v>
      </c>
    </row>
    <row r="1215" spans="1:2" x14ac:dyDescent="0.35">
      <c r="A1215">
        <f>-0.028027427</f>
        <v>-2.8027427000000001E-2</v>
      </c>
      <c r="B1215">
        <v>-4.1619226070000002</v>
      </c>
    </row>
    <row r="1216" spans="1:2" x14ac:dyDescent="0.35">
      <c r="A1216">
        <v>0.58733686699999998</v>
      </c>
      <c r="B1216">
        <v>-2.6000016619999999</v>
      </c>
    </row>
    <row r="1217" spans="1:2" x14ac:dyDescent="0.35">
      <c r="A1217">
        <v>-1.798096887</v>
      </c>
      <c r="B1217">
        <v>5.5118159E-2</v>
      </c>
    </row>
    <row r="1218" spans="1:2" x14ac:dyDescent="0.35">
      <c r="A1218">
        <f>-1.98532442</f>
        <v>-1.98532442</v>
      </c>
      <c r="B1218">
        <v>-1.1895671590000001</v>
      </c>
    </row>
    <row r="1219" spans="1:2" x14ac:dyDescent="0.35">
      <c r="A1219">
        <v>0.54760568600000004</v>
      </c>
      <c r="B1219">
        <v>0.50490367800000002</v>
      </c>
    </row>
    <row r="1220" spans="1:2" x14ac:dyDescent="0.35">
      <c r="A1220">
        <v>6.11977773</v>
      </c>
      <c r="B1220">
        <v>2.736256054</v>
      </c>
    </row>
    <row r="1221" spans="1:2" x14ac:dyDescent="0.35">
      <c r="A1221">
        <v>1.8411971999999999E-2</v>
      </c>
      <c r="B1221">
        <v>1.5588770999999999</v>
      </c>
    </row>
    <row r="1222" spans="1:2" x14ac:dyDescent="0.35">
      <c r="A1222">
        <v>1.5611915730000001</v>
      </c>
      <c r="B1222">
        <v>-3.1808709999999997E-2</v>
      </c>
    </row>
    <row r="1223" spans="1:2" x14ac:dyDescent="0.35">
      <c r="A1223">
        <f>-0.960391086</f>
        <v>-0.960391086</v>
      </c>
      <c r="B1223">
        <v>-1.254404796</v>
      </c>
    </row>
    <row r="1224" spans="1:2" x14ac:dyDescent="0.35">
      <c r="A1224">
        <v>1.260833739</v>
      </c>
      <c r="B1224">
        <v>-0.583648214</v>
      </c>
    </row>
    <row r="1225" spans="1:2" x14ac:dyDescent="0.35">
      <c r="A1225">
        <f>-2.065902178</f>
        <v>-2.065902178</v>
      </c>
      <c r="B1225">
        <v>-0.49456480400000002</v>
      </c>
    </row>
    <row r="1226" spans="1:2" x14ac:dyDescent="0.35">
      <c r="A1226">
        <v>6.3591059889999997</v>
      </c>
      <c r="B1226">
        <v>1.1436668640000001</v>
      </c>
    </row>
    <row r="1227" spans="1:2" x14ac:dyDescent="0.35">
      <c r="A1227">
        <v>-2.5157951779999999</v>
      </c>
      <c r="B1227">
        <v>1.077645985</v>
      </c>
    </row>
    <row r="1228" spans="1:2" x14ac:dyDescent="0.35">
      <c r="A1228">
        <v>0.52717808600000005</v>
      </c>
      <c r="B1228">
        <v>0.422451523</v>
      </c>
    </row>
    <row r="1229" spans="1:2" x14ac:dyDescent="0.35">
      <c r="A1229">
        <v>-1.828775694</v>
      </c>
      <c r="B1229">
        <v>1.5926821529999999</v>
      </c>
    </row>
    <row r="1230" spans="1:2" x14ac:dyDescent="0.35">
      <c r="A1230">
        <v>1.4470762559999999</v>
      </c>
      <c r="B1230">
        <v>-4.168316946</v>
      </c>
    </row>
    <row r="1231" spans="1:2" x14ac:dyDescent="0.35">
      <c r="A1231">
        <v>-1.6794388220000001</v>
      </c>
      <c r="B1231">
        <v>0.38876187200000001</v>
      </c>
    </row>
    <row r="1232" spans="1:2" x14ac:dyDescent="0.35">
      <c r="A1232">
        <f>-2.451880961</f>
        <v>-2.4518809610000001</v>
      </c>
      <c r="B1232">
        <v>-1.924811539</v>
      </c>
    </row>
    <row r="1233" spans="1:2" x14ac:dyDescent="0.35">
      <c r="A1233">
        <f>-2.931117602</f>
        <v>-2.931117602</v>
      </c>
      <c r="B1233">
        <v>-0.62389808800000002</v>
      </c>
    </row>
    <row r="1234" spans="1:2" x14ac:dyDescent="0.35">
      <c r="A1234">
        <f>-1.554026837</f>
        <v>-1.5540268370000001</v>
      </c>
      <c r="B1234">
        <v>-1.555071463</v>
      </c>
    </row>
    <row r="1235" spans="1:2" x14ac:dyDescent="0.35">
      <c r="A1235">
        <f>-2.079024645</f>
        <v>-2.0790246450000001</v>
      </c>
      <c r="B1235">
        <v>-2.1875277130000002</v>
      </c>
    </row>
    <row r="1236" spans="1:2" x14ac:dyDescent="0.35">
      <c r="A1236">
        <v>0.91179747600000005</v>
      </c>
      <c r="B1236">
        <v>-1.500433176</v>
      </c>
    </row>
    <row r="1237" spans="1:2" x14ac:dyDescent="0.35">
      <c r="A1237">
        <v>3.5269094600000002</v>
      </c>
      <c r="B1237">
        <v>1.0219928E-2</v>
      </c>
    </row>
    <row r="1238" spans="1:2" x14ac:dyDescent="0.35">
      <c r="A1238">
        <f>-0.323708509</f>
        <v>-0.32370850899999998</v>
      </c>
      <c r="B1238">
        <v>-0.91347382399999999</v>
      </c>
    </row>
    <row r="1239" spans="1:2" x14ac:dyDescent="0.35">
      <c r="A1239">
        <v>1.020562296</v>
      </c>
      <c r="B1239">
        <v>-4.9761429999999997E-3</v>
      </c>
    </row>
    <row r="1240" spans="1:2" x14ac:dyDescent="0.35">
      <c r="A1240">
        <v>2.052471615</v>
      </c>
      <c r="B1240">
        <v>-2.9273712650000001</v>
      </c>
    </row>
    <row r="1241" spans="1:2" x14ac:dyDescent="0.35">
      <c r="A1241">
        <v>0.35614752</v>
      </c>
      <c r="B1241">
        <v>-2.5039056450000001</v>
      </c>
    </row>
    <row r="1242" spans="1:2" x14ac:dyDescent="0.35">
      <c r="A1242">
        <v>3.1533764889999998</v>
      </c>
      <c r="B1242">
        <v>-1.263453368</v>
      </c>
    </row>
    <row r="1243" spans="1:2" x14ac:dyDescent="0.35">
      <c r="A1243">
        <f>-0.554045879</f>
        <v>-0.55404587900000002</v>
      </c>
      <c r="B1243">
        <v>-2.1226858960000001</v>
      </c>
    </row>
    <row r="1244" spans="1:2" x14ac:dyDescent="0.35">
      <c r="A1244">
        <f>-0.826176116</f>
        <v>-0.82617611599999996</v>
      </c>
      <c r="B1244">
        <v>-0.45307919200000002</v>
      </c>
    </row>
    <row r="1245" spans="1:2" x14ac:dyDescent="0.35">
      <c r="A1245">
        <f>-2.436554044</f>
        <v>-2.4365540440000002</v>
      </c>
      <c r="B1245">
        <v>-3.2609327700000001</v>
      </c>
    </row>
    <row r="1246" spans="1:2" x14ac:dyDescent="0.35">
      <c r="A1246">
        <v>0.71416356599999997</v>
      </c>
      <c r="B1246">
        <v>-3.78173673</v>
      </c>
    </row>
    <row r="1247" spans="1:2" x14ac:dyDescent="0.35">
      <c r="A1247">
        <v>1.832140791</v>
      </c>
      <c r="B1247">
        <v>-4.1546019530000002</v>
      </c>
    </row>
    <row r="1248" spans="1:2" x14ac:dyDescent="0.35">
      <c r="A1248">
        <v>-1.376648203</v>
      </c>
      <c r="B1248">
        <v>1.7601241809999999</v>
      </c>
    </row>
    <row r="1249" spans="1:2" x14ac:dyDescent="0.35">
      <c r="A1249">
        <f>-0.754498626</f>
        <v>-0.75449862599999995</v>
      </c>
      <c r="B1249">
        <v>-1.078487126</v>
      </c>
    </row>
    <row r="1250" spans="1:2" x14ac:dyDescent="0.35">
      <c r="A1250">
        <f>-0.374289368</f>
        <v>-0.37428936800000001</v>
      </c>
      <c r="B1250">
        <v>-2.8455340910000002</v>
      </c>
    </row>
    <row r="1251" spans="1:2" x14ac:dyDescent="0.35">
      <c r="A1251">
        <v>3.4488808729999998</v>
      </c>
      <c r="B1251">
        <v>-4.1609698670000004</v>
      </c>
    </row>
    <row r="1252" spans="1:2" x14ac:dyDescent="0.35">
      <c r="A1252">
        <v>-1.171976546</v>
      </c>
      <c r="B1252">
        <v>1.800027823</v>
      </c>
    </row>
    <row r="1253" spans="1:2" x14ac:dyDescent="0.35">
      <c r="A1253">
        <v>0.637935998</v>
      </c>
      <c r="B1253">
        <v>-3.891721558</v>
      </c>
    </row>
    <row r="1254" spans="1:2" x14ac:dyDescent="0.35">
      <c r="A1254">
        <v>2.0087030270000001</v>
      </c>
      <c r="B1254">
        <v>-0.193260926</v>
      </c>
    </row>
    <row r="1255" spans="1:2" x14ac:dyDescent="0.35">
      <c r="A1255">
        <v>0.61695635100000001</v>
      </c>
      <c r="B1255">
        <v>-2.5136888389999998</v>
      </c>
    </row>
    <row r="1256" spans="1:2" x14ac:dyDescent="0.35">
      <c r="A1256">
        <v>0.61473913300000005</v>
      </c>
      <c r="B1256">
        <v>-2.5835015669999999</v>
      </c>
    </row>
    <row r="1257" spans="1:2" x14ac:dyDescent="0.35">
      <c r="A1257">
        <v>3.239580218</v>
      </c>
      <c r="B1257">
        <v>-1.739159347</v>
      </c>
    </row>
    <row r="1258" spans="1:2" x14ac:dyDescent="0.35">
      <c r="A1258">
        <v>0.85929907100000003</v>
      </c>
      <c r="B1258">
        <v>-3.5341643650000001</v>
      </c>
    </row>
    <row r="1259" spans="1:2" x14ac:dyDescent="0.35">
      <c r="A1259">
        <f>-0.540116699</f>
        <v>-0.54011669900000003</v>
      </c>
      <c r="B1259">
        <v>-1.9828093819999999</v>
      </c>
    </row>
    <row r="1260" spans="1:2" x14ac:dyDescent="0.35">
      <c r="A1260">
        <f>-0.158055113</f>
        <v>-0.158055113</v>
      </c>
      <c r="B1260">
        <v>-0.43484898999999999</v>
      </c>
    </row>
    <row r="1261" spans="1:2" x14ac:dyDescent="0.35">
      <c r="A1261">
        <v>3.2439408809999999</v>
      </c>
      <c r="B1261">
        <v>-1.4886580819999999</v>
      </c>
    </row>
    <row r="1262" spans="1:2" x14ac:dyDescent="0.35">
      <c r="A1262">
        <v>0.44799252099999998</v>
      </c>
      <c r="B1262">
        <v>-4.0973420010000003</v>
      </c>
    </row>
    <row r="1263" spans="1:2" x14ac:dyDescent="0.35">
      <c r="A1263">
        <v>3.1891336510000001</v>
      </c>
      <c r="B1263">
        <v>5.5507170000000002E-3</v>
      </c>
    </row>
    <row r="1264" spans="1:2" x14ac:dyDescent="0.35">
      <c r="A1264">
        <f>-0.538800959</f>
        <v>-0.53880095900000002</v>
      </c>
      <c r="B1264">
        <v>-2.0050338249999999</v>
      </c>
    </row>
    <row r="1265" spans="1:2" x14ac:dyDescent="0.35">
      <c r="A1265">
        <f>-0.034307231</f>
        <v>-3.4307231000000001E-2</v>
      </c>
      <c r="B1265">
        <v>-3.0245065590000002</v>
      </c>
    </row>
    <row r="1266" spans="1:2" x14ac:dyDescent="0.35">
      <c r="A1266">
        <v>2.8045330430000002</v>
      </c>
      <c r="B1266">
        <v>-1.7390900760000001</v>
      </c>
    </row>
    <row r="1267" spans="1:2" x14ac:dyDescent="0.35">
      <c r="A1267">
        <f>-2.811907983</f>
        <v>-2.8119079830000002</v>
      </c>
      <c r="B1267">
        <v>-0.81297193499999998</v>
      </c>
    </row>
    <row r="1268" spans="1:2" x14ac:dyDescent="0.35">
      <c r="A1268">
        <f>-2.416845991</f>
        <v>-2.4168459910000002</v>
      </c>
      <c r="B1268">
        <v>-1.80175128</v>
      </c>
    </row>
    <row r="1269" spans="1:2" x14ac:dyDescent="0.35">
      <c r="A1269">
        <v>1.7050199420000001</v>
      </c>
      <c r="B1269">
        <v>-4.2441408440000004</v>
      </c>
    </row>
    <row r="1270" spans="1:2" x14ac:dyDescent="0.35">
      <c r="A1270">
        <f>-0.030798445</f>
        <v>-3.0798445000000001E-2</v>
      </c>
      <c r="B1270">
        <v>-2.3872860579999999</v>
      </c>
    </row>
    <row r="1271" spans="1:2" x14ac:dyDescent="0.35">
      <c r="A1271">
        <v>2.0670170309999998</v>
      </c>
      <c r="B1271">
        <v>-4.6922239389999998</v>
      </c>
    </row>
    <row r="1272" spans="1:2" x14ac:dyDescent="0.35">
      <c r="A1272">
        <f>-2.430798445</f>
        <v>-2.4307984450000002</v>
      </c>
      <c r="B1272">
        <v>-0.38728605799999999</v>
      </c>
    </row>
    <row r="1273" spans="1:2" x14ac:dyDescent="0.35">
      <c r="A1273">
        <v>1.112041193</v>
      </c>
      <c r="B1273">
        <v>-0.50634888499999997</v>
      </c>
    </row>
    <row r="1274" spans="1:2" x14ac:dyDescent="0.35">
      <c r="A1274">
        <v>0.89977418399999998</v>
      </c>
      <c r="B1274">
        <v>-8.6660037999999995E-2</v>
      </c>
    </row>
    <row r="1275" spans="1:2" x14ac:dyDescent="0.35">
      <c r="A1275">
        <v>0.68522015599999997</v>
      </c>
      <c r="B1275">
        <v>-1.66879778</v>
      </c>
    </row>
    <row r="1276" spans="1:2" x14ac:dyDescent="0.35">
      <c r="A1276">
        <v>0.593593221</v>
      </c>
      <c r="B1276">
        <v>-2.2983059469999998</v>
      </c>
    </row>
    <row r="1277" spans="1:2" x14ac:dyDescent="0.35">
      <c r="A1277">
        <v>0.97393770499999999</v>
      </c>
      <c r="B1277">
        <v>-1.517278041</v>
      </c>
    </row>
    <row r="1278" spans="1:2" x14ac:dyDescent="0.35">
      <c r="A1278">
        <f>-0.486008009</f>
        <v>-0.48600800900000002</v>
      </c>
      <c r="B1278">
        <v>-2.7276104860000001</v>
      </c>
    </row>
    <row r="1279" spans="1:2" x14ac:dyDescent="0.35">
      <c r="A1279">
        <v>1.889031549</v>
      </c>
      <c r="B1279">
        <v>-1.660346251</v>
      </c>
    </row>
    <row r="1280" spans="1:2" x14ac:dyDescent="0.35">
      <c r="A1280">
        <v>1.468384304</v>
      </c>
      <c r="B1280">
        <v>-4.1813941220000004</v>
      </c>
    </row>
    <row r="1281" spans="1:2" x14ac:dyDescent="0.35">
      <c r="A1281">
        <f>-1.176365036</f>
        <v>-1.176365036</v>
      </c>
      <c r="B1281">
        <v>-1.9683211190000001</v>
      </c>
    </row>
    <row r="1282" spans="1:2" x14ac:dyDescent="0.35">
      <c r="A1282">
        <v>2.3332661039999998</v>
      </c>
      <c r="B1282">
        <v>-2.5665057889999998</v>
      </c>
    </row>
    <row r="1283" spans="1:2" x14ac:dyDescent="0.35">
      <c r="A1283">
        <v>2.0854202399999999</v>
      </c>
      <c r="B1283">
        <v>-1.4253023739999999</v>
      </c>
    </row>
    <row r="1284" spans="1:2" x14ac:dyDescent="0.35">
      <c r="A1284">
        <v>1.7337466640000001</v>
      </c>
      <c r="B1284">
        <v>-2.4061918320000002</v>
      </c>
    </row>
    <row r="1285" spans="1:2" x14ac:dyDescent="0.35">
      <c r="A1285">
        <f>-2.44873642</f>
        <v>-2.4487364199999999</v>
      </c>
      <c r="B1285">
        <v>-2.1140773529999999</v>
      </c>
    </row>
    <row r="1286" spans="1:2" x14ac:dyDescent="0.35">
      <c r="A1286">
        <f>-3.065173785</f>
        <v>-3.0651737849999998</v>
      </c>
      <c r="B1286">
        <v>-2.1757640170000001</v>
      </c>
    </row>
    <row r="1287" spans="1:2" x14ac:dyDescent="0.35">
      <c r="A1287">
        <v>1.7764684319999999</v>
      </c>
      <c r="B1287">
        <v>-0.83682995999999998</v>
      </c>
    </row>
    <row r="1288" spans="1:2" x14ac:dyDescent="0.35">
      <c r="A1288">
        <v>0.86641448200000004</v>
      </c>
      <c r="B1288">
        <v>-0.207128373</v>
      </c>
    </row>
    <row r="1289" spans="1:2" x14ac:dyDescent="0.35">
      <c r="A1289">
        <v>1.812058916</v>
      </c>
      <c r="B1289">
        <v>-3.789162197</v>
      </c>
    </row>
    <row r="1290" spans="1:2" x14ac:dyDescent="0.35">
      <c r="A1290">
        <v>1.9521195950000001</v>
      </c>
      <c r="B1290">
        <v>-2.9779244330000001</v>
      </c>
    </row>
    <row r="1291" spans="1:2" x14ac:dyDescent="0.35">
      <c r="A1291">
        <f>-1.511881607</f>
        <v>-1.5118816070000001</v>
      </c>
      <c r="B1291">
        <v>-1.5033371230000001</v>
      </c>
    </row>
    <row r="1292" spans="1:2" x14ac:dyDescent="0.35">
      <c r="A1292">
        <v>3.232140791</v>
      </c>
      <c r="B1292">
        <v>-1.7546019530000001</v>
      </c>
    </row>
    <row r="1293" spans="1:2" x14ac:dyDescent="0.35">
      <c r="A1293">
        <f>-0.558824699</f>
        <v>-0.55882469899999998</v>
      </c>
      <c r="B1293">
        <v>-4.5562047809999999</v>
      </c>
    </row>
    <row r="1294" spans="1:2" x14ac:dyDescent="0.35">
      <c r="A1294">
        <f>-1.320977477</f>
        <v>-1.320977477</v>
      </c>
      <c r="B1294">
        <v>-1.7710231430000001</v>
      </c>
    </row>
    <row r="1295" spans="1:2" x14ac:dyDescent="0.35">
      <c r="A1295">
        <v>0.16803631799999999</v>
      </c>
      <c r="B1295">
        <v>1.4453180649999999</v>
      </c>
    </row>
    <row r="1296" spans="1:2" x14ac:dyDescent="0.35">
      <c r="A1296">
        <v>1.346516437</v>
      </c>
      <c r="B1296">
        <v>-1.6961476090000001</v>
      </c>
    </row>
    <row r="1297" spans="1:2" x14ac:dyDescent="0.35">
      <c r="A1297">
        <v>2.754875588</v>
      </c>
      <c r="B1297">
        <v>-0.143929996</v>
      </c>
    </row>
    <row r="1298" spans="1:2" x14ac:dyDescent="0.35">
      <c r="A1298">
        <f>-0.560419782</f>
        <v>-0.56041978199999998</v>
      </c>
      <c r="B1298">
        <v>-2.1391593470000001</v>
      </c>
    </row>
    <row r="1299" spans="1:2" x14ac:dyDescent="0.35">
      <c r="A1299">
        <f>-2.06128535</f>
        <v>-2.0612853499999999</v>
      </c>
      <c r="B1299">
        <v>-1.116436175</v>
      </c>
    </row>
    <row r="1300" spans="1:2" x14ac:dyDescent="0.35">
      <c r="A1300">
        <f>-2.715711019</f>
        <v>-2.715711019</v>
      </c>
      <c r="B1300">
        <v>-0.387375566</v>
      </c>
    </row>
    <row r="1301" spans="1:2" x14ac:dyDescent="0.35">
      <c r="A1301">
        <v>3.032661031</v>
      </c>
      <c r="B1301">
        <v>-1.843770176</v>
      </c>
    </row>
    <row r="1302" spans="1:2" x14ac:dyDescent="0.35">
      <c r="A1302">
        <v>6.2504666169999998</v>
      </c>
      <c r="B1302">
        <v>-0.187069349</v>
      </c>
    </row>
    <row r="1303" spans="1:2" x14ac:dyDescent="0.35">
      <c r="A1303">
        <f>-1.078857138</f>
        <v>-1.078857138</v>
      </c>
      <c r="B1303">
        <v>-0.559651224</v>
      </c>
    </row>
    <row r="1304" spans="1:2" x14ac:dyDescent="0.35">
      <c r="A1304">
        <f>-2.774289368</f>
        <v>-2.7742893679999998</v>
      </c>
      <c r="B1304">
        <v>-0.84553409099999999</v>
      </c>
    </row>
    <row r="1305" spans="1:2" x14ac:dyDescent="0.35">
      <c r="A1305">
        <f>-1.026877871</f>
        <v>-1.0268778709999999</v>
      </c>
      <c r="B1305">
        <v>-0.53548401400000001</v>
      </c>
    </row>
    <row r="1306" spans="1:2" x14ac:dyDescent="0.35">
      <c r="A1306">
        <v>1.560249915</v>
      </c>
      <c r="B1306">
        <v>-1.0869531020000001</v>
      </c>
    </row>
    <row r="1307" spans="1:2" x14ac:dyDescent="0.35">
      <c r="A1307">
        <v>2.6114172369999999</v>
      </c>
      <c r="B1307">
        <v>0.19115327100000001</v>
      </c>
    </row>
    <row r="1308" spans="1:2" x14ac:dyDescent="0.35">
      <c r="A1308">
        <v>1.4399647040000001</v>
      </c>
      <c r="B1308">
        <v>-1.2758969060000001</v>
      </c>
    </row>
    <row r="1309" spans="1:2" x14ac:dyDescent="0.35">
      <c r="A1309">
        <v>0.73335388999999995</v>
      </c>
      <c r="B1309">
        <v>-1.594382645</v>
      </c>
    </row>
    <row r="1310" spans="1:2" x14ac:dyDescent="0.35">
      <c r="A1310">
        <v>0.972777106</v>
      </c>
      <c r="B1310">
        <v>-3.5874852119999998</v>
      </c>
    </row>
    <row r="1311" spans="1:2" x14ac:dyDescent="0.35">
      <c r="A1311">
        <v>0.46140641300000002</v>
      </c>
      <c r="B1311">
        <v>0.27469245799999997</v>
      </c>
    </row>
    <row r="1312" spans="1:2" x14ac:dyDescent="0.35">
      <c r="A1312">
        <v>6.9122004000000001E-2</v>
      </c>
      <c r="B1312">
        <v>4.7970219999999997E-3</v>
      </c>
    </row>
    <row r="1313" spans="1:2" x14ac:dyDescent="0.35">
      <c r="A1313">
        <v>1.3403228359999999</v>
      </c>
      <c r="B1313">
        <v>-1.6576206840000001</v>
      </c>
    </row>
    <row r="1314" spans="1:2" x14ac:dyDescent="0.35">
      <c r="A1314">
        <f>-0.300547909</f>
        <v>-0.300547909</v>
      </c>
      <c r="B1314">
        <v>-0.899110254</v>
      </c>
    </row>
    <row r="1315" spans="1:2" x14ac:dyDescent="0.35">
      <c r="A1315">
        <v>0.203390237</v>
      </c>
      <c r="B1315">
        <v>4.2897285E-2</v>
      </c>
    </row>
    <row r="1316" spans="1:2" x14ac:dyDescent="0.35">
      <c r="A1316">
        <v>0.58819744699999998</v>
      </c>
      <c r="B1316">
        <v>-2.195513263</v>
      </c>
    </row>
    <row r="1317" spans="1:2" x14ac:dyDescent="0.35">
      <c r="A1317">
        <v>2.2646834280000001</v>
      </c>
      <c r="B1317">
        <v>0.89610588300000005</v>
      </c>
    </row>
    <row r="1318" spans="1:2" x14ac:dyDescent="0.35">
      <c r="A1318">
        <f>-0.880863217</f>
        <v>-0.88086321700000003</v>
      </c>
      <c r="B1318">
        <v>-1.104897295</v>
      </c>
    </row>
    <row r="1319" spans="1:2" x14ac:dyDescent="0.35">
      <c r="A1319">
        <f>-1.188490675</f>
        <v>-1.1884906749999999</v>
      </c>
      <c r="B1319">
        <v>-9.9489891999999996E-2</v>
      </c>
    </row>
    <row r="1320" spans="1:2" x14ac:dyDescent="0.35">
      <c r="A1320">
        <f>-0.555336731</f>
        <v>-0.55533673100000003</v>
      </c>
      <c r="B1320">
        <v>-0.385236299</v>
      </c>
    </row>
    <row r="1321" spans="1:2" x14ac:dyDescent="0.35">
      <c r="A1321">
        <v>3.6955533009999999</v>
      </c>
      <c r="B1321">
        <v>-4.014441025</v>
      </c>
    </row>
    <row r="1322" spans="1:2" x14ac:dyDescent="0.35">
      <c r="A1322">
        <f>-2.341905329</f>
        <v>-2.3419053289999998</v>
      </c>
      <c r="B1322">
        <v>-3.371825689</v>
      </c>
    </row>
    <row r="1323" spans="1:2" x14ac:dyDescent="0.35">
      <c r="A1323">
        <v>0.538497381</v>
      </c>
      <c r="B1323">
        <v>0.463045594</v>
      </c>
    </row>
    <row r="1324" spans="1:2" x14ac:dyDescent="0.35">
      <c r="A1324">
        <v>0.41746966099999999</v>
      </c>
      <c r="B1324">
        <v>0.210851596</v>
      </c>
    </row>
    <row r="1325" spans="1:2" x14ac:dyDescent="0.35">
      <c r="A1325">
        <v>1.5875362070000001</v>
      </c>
      <c r="B1325">
        <v>-4.0078708999999997E-2</v>
      </c>
    </row>
    <row r="1326" spans="1:2" x14ac:dyDescent="0.35">
      <c r="A1326">
        <f>-2.27899891</f>
        <v>-2.2789989099999999</v>
      </c>
      <c r="B1326">
        <v>-2.2464972109999999</v>
      </c>
    </row>
    <row r="1327" spans="1:2" x14ac:dyDescent="0.35">
      <c r="A1327">
        <f>-0.061446337</f>
        <v>-6.1446336999999997E-2</v>
      </c>
      <c r="B1327">
        <v>-4.0159061600000001</v>
      </c>
    </row>
    <row r="1328" spans="1:2" x14ac:dyDescent="0.35">
      <c r="A1328">
        <v>2.3145707400000002</v>
      </c>
      <c r="B1328">
        <v>-1.1049813989999999</v>
      </c>
    </row>
    <row r="1329" spans="1:2" x14ac:dyDescent="0.35">
      <c r="A1329">
        <f>-0.393639313</f>
        <v>-0.39363931299999999</v>
      </c>
      <c r="B1329">
        <v>-0.37534852499999999</v>
      </c>
    </row>
    <row r="1330" spans="1:2" x14ac:dyDescent="0.35">
      <c r="A1330">
        <v>1.839580218</v>
      </c>
      <c r="B1330">
        <v>-4.1391593469999997</v>
      </c>
    </row>
    <row r="1331" spans="1:2" x14ac:dyDescent="0.35">
      <c r="A1331">
        <v>6.2899477279999996</v>
      </c>
      <c r="B1331">
        <v>1.940191923</v>
      </c>
    </row>
    <row r="1332" spans="1:2" x14ac:dyDescent="0.35">
      <c r="A1332">
        <f>-1.805010047</f>
        <v>-1.8050100469999999</v>
      </c>
      <c r="B1332">
        <v>-1.003847E-3</v>
      </c>
    </row>
    <row r="1333" spans="1:2" x14ac:dyDescent="0.35">
      <c r="A1333">
        <v>0.137248072</v>
      </c>
      <c r="B1333">
        <v>1.9142047999999998E-2</v>
      </c>
    </row>
    <row r="1334" spans="1:2" x14ac:dyDescent="0.35">
      <c r="A1334">
        <v>1.153796059</v>
      </c>
      <c r="B1334">
        <v>-3.8806355589999999</v>
      </c>
    </row>
    <row r="1335" spans="1:2" x14ac:dyDescent="0.35">
      <c r="A1335">
        <v>1.989010492</v>
      </c>
      <c r="B1335">
        <v>0.31450382300000002</v>
      </c>
    </row>
    <row r="1336" spans="1:2" x14ac:dyDescent="0.35">
      <c r="A1336">
        <v>0.56106172300000001</v>
      </c>
      <c r="B1336">
        <v>0.65980645800000004</v>
      </c>
    </row>
    <row r="1337" spans="1:2" x14ac:dyDescent="0.35">
      <c r="A1337">
        <v>2.3575769819999999</v>
      </c>
      <c r="B1337">
        <v>-1.161013541</v>
      </c>
    </row>
    <row r="1338" spans="1:2" x14ac:dyDescent="0.35">
      <c r="A1338">
        <v>1.6478421839999999</v>
      </c>
      <c r="B1338">
        <v>-3.497921185</v>
      </c>
    </row>
    <row r="1339" spans="1:2" x14ac:dyDescent="0.35">
      <c r="A1339">
        <v>4.3216936779999999</v>
      </c>
      <c r="B1339">
        <v>-3.5534898269999999</v>
      </c>
    </row>
    <row r="1340" spans="1:2" x14ac:dyDescent="0.35">
      <c r="A1340">
        <f>-0.689480096</f>
        <v>-0.68948009600000004</v>
      </c>
      <c r="B1340">
        <v>-1.590177148</v>
      </c>
    </row>
    <row r="1341" spans="1:2" x14ac:dyDescent="0.35">
      <c r="A1341">
        <v>1.67001127</v>
      </c>
      <c r="B1341">
        <v>-4.2466163730000002</v>
      </c>
    </row>
    <row r="1342" spans="1:2" x14ac:dyDescent="0.35">
      <c r="A1342">
        <f>-1.058350831</f>
        <v>-1.058350831</v>
      </c>
      <c r="B1342">
        <v>-2.0883693779999999</v>
      </c>
    </row>
    <row r="1343" spans="1:2" x14ac:dyDescent="0.35">
      <c r="A1343">
        <v>0.54333257899999998</v>
      </c>
      <c r="B1343">
        <v>0.48382314599999998</v>
      </c>
    </row>
    <row r="1344" spans="1:2" x14ac:dyDescent="0.35">
      <c r="A1344">
        <v>3.7246583539999998</v>
      </c>
      <c r="B1344">
        <v>-0.249462876</v>
      </c>
    </row>
    <row r="1345" spans="1:2" x14ac:dyDescent="0.35">
      <c r="A1345">
        <v>2.9191367829999999</v>
      </c>
      <c r="B1345">
        <v>-0.70489729499999998</v>
      </c>
    </row>
    <row r="1346" spans="1:2" x14ac:dyDescent="0.35">
      <c r="A1346">
        <v>0.78875035299999996</v>
      </c>
      <c r="B1346">
        <v>-1.5399449629999999</v>
      </c>
    </row>
    <row r="1347" spans="1:2" x14ac:dyDescent="0.35">
      <c r="A1347">
        <f>-3.226230301</f>
        <v>-3.2262303010000002</v>
      </c>
      <c r="B1347">
        <v>-1.6040483670000001</v>
      </c>
    </row>
    <row r="1348" spans="1:2" x14ac:dyDescent="0.35">
      <c r="A1348">
        <v>-1.3143458180000001</v>
      </c>
      <c r="B1348">
        <v>0.37987994200000003</v>
      </c>
    </row>
    <row r="1349" spans="1:2" x14ac:dyDescent="0.35">
      <c r="A1349">
        <v>1.1824408</v>
      </c>
      <c r="B1349">
        <v>-2.5205266439999998</v>
      </c>
    </row>
    <row r="1350" spans="1:2" x14ac:dyDescent="0.35">
      <c r="A1350">
        <f>-1.190737302</f>
        <v>-1.1907373020000001</v>
      </c>
      <c r="B1350">
        <v>-0.60004631200000003</v>
      </c>
    </row>
    <row r="1351" spans="1:2" x14ac:dyDescent="0.35">
      <c r="A1351">
        <v>8.6285680000000003E-2</v>
      </c>
      <c r="B1351">
        <v>7.4919729999999999E-3</v>
      </c>
    </row>
    <row r="1352" spans="1:2" x14ac:dyDescent="0.35">
      <c r="A1352">
        <v>1.382953882</v>
      </c>
      <c r="B1352">
        <v>-3.185727762</v>
      </c>
    </row>
    <row r="1353" spans="1:2" x14ac:dyDescent="0.35">
      <c r="A1353">
        <v>2.3649692359999999</v>
      </c>
      <c r="B1353">
        <v>-1.1737200830000001</v>
      </c>
    </row>
    <row r="1354" spans="1:2" x14ac:dyDescent="0.35">
      <c r="A1354">
        <f>-2.147797457</f>
        <v>-2.1477974569999998</v>
      </c>
      <c r="B1354">
        <v>-1.099295006</v>
      </c>
    </row>
    <row r="1355" spans="1:2" x14ac:dyDescent="0.35">
      <c r="A1355">
        <f>-1.790407138</f>
        <v>-1.790407138</v>
      </c>
      <c r="B1355">
        <v>-0.44910825700000001</v>
      </c>
    </row>
    <row r="1356" spans="1:2" x14ac:dyDescent="0.35">
      <c r="A1356">
        <v>1.6875046229999999</v>
      </c>
      <c r="B1356">
        <v>-0.93321672200000005</v>
      </c>
    </row>
    <row r="1357" spans="1:2" x14ac:dyDescent="0.35">
      <c r="A1357">
        <v>3.0790542959999998</v>
      </c>
      <c r="B1357">
        <v>-2.0133159000000001E-2</v>
      </c>
    </row>
    <row r="1358" spans="1:2" x14ac:dyDescent="0.35">
      <c r="A1358">
        <v>1.0658423539999999</v>
      </c>
      <c r="B1358">
        <v>-3.7498758149999998</v>
      </c>
    </row>
    <row r="1359" spans="1:2" x14ac:dyDescent="0.35">
      <c r="A1359">
        <v>1.4769981599999999</v>
      </c>
      <c r="B1359">
        <v>-3.2945672529999999</v>
      </c>
    </row>
    <row r="1360" spans="1:2" x14ac:dyDescent="0.35">
      <c r="A1360">
        <f>-0.945219279</f>
        <v>-0.94521927900000002</v>
      </c>
      <c r="B1360">
        <v>-0.49924249199999998</v>
      </c>
    </row>
    <row r="1361" spans="1:2" x14ac:dyDescent="0.35">
      <c r="A1361">
        <f>-3.199203267</f>
        <v>-3.1992032670000001</v>
      </c>
      <c r="B1361">
        <v>-1.731322228</v>
      </c>
    </row>
    <row r="1362" spans="1:2" x14ac:dyDescent="0.35">
      <c r="A1362">
        <v>1.859883301</v>
      </c>
      <c r="B1362">
        <v>-3.9828093820000001</v>
      </c>
    </row>
    <row r="1363" spans="1:2" x14ac:dyDescent="0.35">
      <c r="A1363">
        <v>-3.098051092</v>
      </c>
      <c r="B1363">
        <v>0.126914623</v>
      </c>
    </row>
    <row r="1364" spans="1:2" x14ac:dyDescent="0.35">
      <c r="A1364">
        <v>6.7474761999999994E-2</v>
      </c>
      <c r="B1364">
        <v>-3.6264784670000001</v>
      </c>
    </row>
    <row r="1365" spans="1:2" x14ac:dyDescent="0.35">
      <c r="A1365">
        <f>-2.486061436</f>
        <v>-2.486061436</v>
      </c>
      <c r="B1365">
        <v>-0.380158881</v>
      </c>
    </row>
    <row r="1366" spans="1:2" x14ac:dyDescent="0.35">
      <c r="A1366">
        <v>0.38608665399999997</v>
      </c>
      <c r="B1366">
        <v>-3.2260155859999999</v>
      </c>
    </row>
    <row r="1367" spans="1:2" x14ac:dyDescent="0.35">
      <c r="A1367">
        <v>8.2029657000000006E-2</v>
      </c>
      <c r="B1367">
        <v>-3.6021919809999998</v>
      </c>
    </row>
    <row r="1368" spans="1:2" x14ac:dyDescent="0.35">
      <c r="A1368">
        <v>3.3261551680000001</v>
      </c>
      <c r="B1368">
        <v>-0.58923579400000003</v>
      </c>
    </row>
    <row r="1369" spans="1:2" x14ac:dyDescent="0.35">
      <c r="A1369">
        <v>2.9108108910000001</v>
      </c>
      <c r="B1369">
        <v>-1.8042436150000001</v>
      </c>
    </row>
    <row r="1370" spans="1:2" x14ac:dyDescent="0.35">
      <c r="A1370">
        <v>8.6640928000000006E-2</v>
      </c>
      <c r="B1370">
        <v>-4.2426900429999996</v>
      </c>
    </row>
    <row r="1371" spans="1:2" x14ac:dyDescent="0.35">
      <c r="A1371">
        <v>1.2595383410000001</v>
      </c>
      <c r="B1371">
        <v>2.3976458999999999E-2</v>
      </c>
    </row>
    <row r="1372" spans="1:2" x14ac:dyDescent="0.35">
      <c r="A1372">
        <v>-8.6878809999999997E-3</v>
      </c>
      <c r="B1372">
        <v>1.576283951</v>
      </c>
    </row>
    <row r="1373" spans="1:2" x14ac:dyDescent="0.35">
      <c r="A1373">
        <v>1.9016848049999999</v>
      </c>
      <c r="B1373">
        <v>-0.17018038599999999</v>
      </c>
    </row>
    <row r="1374" spans="1:2" x14ac:dyDescent="0.35">
      <c r="A1374">
        <v>2.7879740289999999</v>
      </c>
      <c r="B1374">
        <v>-0.79355793200000002</v>
      </c>
    </row>
    <row r="1375" spans="1:2" x14ac:dyDescent="0.35">
      <c r="A1375">
        <f>-0.162709124</f>
        <v>-0.16270912400000001</v>
      </c>
      <c r="B1375">
        <v>-0.78783443500000006</v>
      </c>
    </row>
    <row r="1376" spans="1:2" x14ac:dyDescent="0.35">
      <c r="A1376">
        <v>-1.611249647</v>
      </c>
      <c r="B1376">
        <v>0.460055037</v>
      </c>
    </row>
    <row r="1377" spans="1:2" x14ac:dyDescent="0.35">
      <c r="A1377">
        <v>2.5704690370000001</v>
      </c>
      <c r="B1377">
        <v>-1.502791196</v>
      </c>
    </row>
    <row r="1378" spans="1:2" x14ac:dyDescent="0.35">
      <c r="A1378">
        <f>-1.929225894</f>
        <v>-1.929225894</v>
      </c>
      <c r="B1378">
        <v>-0.55588626799999996</v>
      </c>
    </row>
    <row r="1379" spans="1:2" x14ac:dyDescent="0.35">
      <c r="A1379">
        <f>-1.857940994</f>
        <v>-1.857940994</v>
      </c>
      <c r="B1379">
        <v>-3.8348557649999999</v>
      </c>
    </row>
    <row r="1380" spans="1:2" x14ac:dyDescent="0.35">
      <c r="A1380">
        <v>1.7664499870000001</v>
      </c>
      <c r="B1380">
        <v>-4.2233305789999998</v>
      </c>
    </row>
    <row r="1381" spans="1:2" x14ac:dyDescent="0.35">
      <c r="A1381">
        <v>0.38127425300000001</v>
      </c>
      <c r="B1381">
        <v>1.205660534</v>
      </c>
    </row>
    <row r="1382" spans="1:2" x14ac:dyDescent="0.35">
      <c r="A1382">
        <v>2.9409237680000002</v>
      </c>
      <c r="B1382">
        <v>-4.4098545260000002</v>
      </c>
    </row>
    <row r="1383" spans="1:2" x14ac:dyDescent="0.35">
      <c r="A1383">
        <v>3.0878337349999998</v>
      </c>
      <c r="B1383">
        <v>-1.8460448469999999</v>
      </c>
    </row>
    <row r="1384" spans="1:2" x14ac:dyDescent="0.35">
      <c r="A1384">
        <v>2.854129183</v>
      </c>
      <c r="B1384">
        <v>-0.71798631300000004</v>
      </c>
    </row>
    <row r="1385" spans="1:2" x14ac:dyDescent="0.35">
      <c r="A1385">
        <f>-2.457132622</f>
        <v>-2.457132622</v>
      </c>
      <c r="B1385">
        <v>-2.0773107890000002</v>
      </c>
    </row>
    <row r="1386" spans="1:2" x14ac:dyDescent="0.35">
      <c r="A1386">
        <f>-0.539465714</f>
        <v>-0.53946571399999999</v>
      </c>
      <c r="B1386">
        <v>-2.0474730459999999</v>
      </c>
    </row>
    <row r="1387" spans="1:2" x14ac:dyDescent="0.35">
      <c r="A1387">
        <v>1.5487302890000001</v>
      </c>
      <c r="B1387">
        <v>-2.4620616160000002</v>
      </c>
    </row>
    <row r="1388" spans="1:2" x14ac:dyDescent="0.35">
      <c r="A1388">
        <v>0.87631057800000001</v>
      </c>
      <c r="B1388">
        <v>-0.12831743100000001</v>
      </c>
    </row>
    <row r="1389" spans="1:2" x14ac:dyDescent="0.35">
      <c r="A1389">
        <f>-1.285343926</f>
        <v>-1.2853439259999999</v>
      </c>
      <c r="B1389">
        <v>-4.2259788949999999</v>
      </c>
    </row>
    <row r="1390" spans="1:2" x14ac:dyDescent="0.35">
      <c r="A1390">
        <f>-2.928624198</f>
        <v>-2.9286241980000001</v>
      </c>
      <c r="B1390">
        <v>-0.54325589699999999</v>
      </c>
    </row>
    <row r="1391" spans="1:2" x14ac:dyDescent="0.35">
      <c r="A1391">
        <v>6.2878393399999997</v>
      </c>
      <c r="B1391">
        <v>2.9705228E-2</v>
      </c>
    </row>
    <row r="1392" spans="1:2" x14ac:dyDescent="0.35">
      <c r="A1392">
        <v>2.6103727910000001</v>
      </c>
      <c r="B1392">
        <v>0.16486103699999999</v>
      </c>
    </row>
    <row r="1393" spans="1:2" x14ac:dyDescent="0.35">
      <c r="A1393">
        <v>-1.5415662510000001</v>
      </c>
      <c r="B1393">
        <v>1.7120827709999999</v>
      </c>
    </row>
    <row r="1394" spans="1:2" x14ac:dyDescent="0.35">
      <c r="A1394">
        <v>3.7332661040000001</v>
      </c>
      <c r="B1394">
        <v>-0.16650578899999999</v>
      </c>
    </row>
    <row r="1395" spans="1:2" x14ac:dyDescent="0.35">
      <c r="A1395">
        <v>2.6813454970000001</v>
      </c>
      <c r="B1395">
        <v>-4.5119881819999996</v>
      </c>
    </row>
    <row r="1396" spans="1:2" x14ac:dyDescent="0.35">
      <c r="A1396">
        <f>-0.710897488</f>
        <v>-0.71089748799999997</v>
      </c>
      <c r="B1396">
        <v>-4.499894984</v>
      </c>
    </row>
    <row r="1397" spans="1:2" x14ac:dyDescent="0.35">
      <c r="A1397">
        <f>-2.265552047</f>
        <v>-2.2655520469999999</v>
      </c>
      <c r="B1397">
        <v>-0.42391911799999998</v>
      </c>
    </row>
    <row r="1398" spans="1:2" x14ac:dyDescent="0.35">
      <c r="A1398">
        <v>1.025710632</v>
      </c>
      <c r="B1398">
        <v>-0.44553409100000002</v>
      </c>
    </row>
    <row r="1399" spans="1:2" x14ac:dyDescent="0.35">
      <c r="A1399">
        <f>-1.201291935</f>
        <v>-1.201291935</v>
      </c>
      <c r="B1399">
        <v>-0.37913142599999999</v>
      </c>
    </row>
    <row r="1400" spans="1:2" x14ac:dyDescent="0.35">
      <c r="A1400">
        <f>-2.923689422</f>
        <v>-2.9236894219999998</v>
      </c>
      <c r="B1400">
        <v>-0.52831743099999995</v>
      </c>
    </row>
    <row r="1401" spans="1:2" x14ac:dyDescent="0.35">
      <c r="A1401">
        <v>2.6103387840000001</v>
      </c>
      <c r="B1401">
        <v>0.32853873</v>
      </c>
    </row>
    <row r="1402" spans="1:2" x14ac:dyDescent="0.35">
      <c r="A1402">
        <f>-2.239750085</f>
        <v>-2.2397500849999998</v>
      </c>
      <c r="B1402">
        <v>-1.486953102</v>
      </c>
    </row>
    <row r="1403" spans="1:2" x14ac:dyDescent="0.35">
      <c r="A1403">
        <v>1.578540517</v>
      </c>
      <c r="B1403">
        <v>-3.093105601</v>
      </c>
    </row>
    <row r="1404" spans="1:2" x14ac:dyDescent="0.35">
      <c r="A1404">
        <v>1.5034905279999999</v>
      </c>
      <c r="B1404">
        <v>-1.8452592969999999</v>
      </c>
    </row>
    <row r="1405" spans="1:2" x14ac:dyDescent="0.35">
      <c r="A1405">
        <v>1.4019772800000001</v>
      </c>
      <c r="B1405">
        <v>-1.7999160169999999</v>
      </c>
    </row>
    <row r="1406" spans="1:2" x14ac:dyDescent="0.35">
      <c r="A1406">
        <f>-1.218481537</f>
        <v>-1.2184815369999999</v>
      </c>
      <c r="B1406">
        <v>-0.53335532799999996</v>
      </c>
    </row>
    <row r="1407" spans="1:2" x14ac:dyDescent="0.35">
      <c r="A1407">
        <v>1.637068593</v>
      </c>
      <c r="B1407">
        <v>-1.826202619</v>
      </c>
    </row>
    <row r="1408" spans="1:2" x14ac:dyDescent="0.35">
      <c r="A1408">
        <v>0.90393654899999998</v>
      </c>
      <c r="B1408">
        <v>-3.5003712849999999</v>
      </c>
    </row>
    <row r="1409" spans="1:2" x14ac:dyDescent="0.35">
      <c r="A1409">
        <f>-2.242474955</f>
        <v>-2.242474955</v>
      </c>
      <c r="B1409">
        <v>-3.4800411590000002</v>
      </c>
    </row>
    <row r="1410" spans="1:2" x14ac:dyDescent="0.35">
      <c r="A1410">
        <f>-0.945870817</f>
        <v>-0.94587081699999997</v>
      </c>
      <c r="B1410">
        <v>-1.1179863130000001</v>
      </c>
    </row>
    <row r="1411" spans="1:2" x14ac:dyDescent="0.35">
      <c r="A1411">
        <v>3.476291491</v>
      </c>
      <c r="B1411">
        <v>-0.51347382399999997</v>
      </c>
    </row>
    <row r="1412" spans="1:2" x14ac:dyDescent="0.35">
      <c r="A1412">
        <v>0.76027620500000004</v>
      </c>
      <c r="B1412">
        <v>-1.5644784119999999</v>
      </c>
    </row>
    <row r="1413" spans="1:2" x14ac:dyDescent="0.35">
      <c r="A1413">
        <v>2.358608915</v>
      </c>
      <c r="B1413">
        <v>0.88920778599999994</v>
      </c>
    </row>
    <row r="1414" spans="1:2" x14ac:dyDescent="0.35">
      <c r="A1414">
        <v>3.5840766369999999</v>
      </c>
      <c r="B1414">
        <v>-0.43750970500000003</v>
      </c>
    </row>
    <row r="1415" spans="1:2" x14ac:dyDescent="0.35">
      <c r="A1415">
        <v>1.5661143319999999</v>
      </c>
      <c r="B1415">
        <v>-0.68115809299999996</v>
      </c>
    </row>
    <row r="1416" spans="1:2" x14ac:dyDescent="0.35">
      <c r="A1416">
        <v>1.641256386</v>
      </c>
      <c r="B1416">
        <v>-0.98571926200000004</v>
      </c>
    </row>
    <row r="1417" spans="1:2" x14ac:dyDescent="0.35">
      <c r="A1417">
        <v>0.29676348800000002</v>
      </c>
      <c r="B1417">
        <v>9.5649906000000007E-2</v>
      </c>
    </row>
    <row r="1418" spans="1:2" x14ac:dyDescent="0.35">
      <c r="A1418">
        <v>2.0120787080000002</v>
      </c>
      <c r="B1418">
        <v>-0.18893325399999999</v>
      </c>
    </row>
    <row r="1419" spans="1:2" x14ac:dyDescent="0.35">
      <c r="A1419">
        <v>1.7425018299999999</v>
      </c>
      <c r="B1419">
        <v>-0.87364145199999999</v>
      </c>
    </row>
    <row r="1420" spans="1:2" x14ac:dyDescent="0.35">
      <c r="A1420">
        <v>1.4524505350000001</v>
      </c>
      <c r="B1420">
        <v>-3.0363650000000001E-3</v>
      </c>
    </row>
    <row r="1421" spans="1:2" x14ac:dyDescent="0.35">
      <c r="A1421">
        <v>2.6162823820000001</v>
      </c>
      <c r="B1421">
        <v>-0.199716108</v>
      </c>
    </row>
    <row r="1422" spans="1:2" x14ac:dyDescent="0.35">
      <c r="A1422">
        <f>-1.745667324</f>
        <v>-1.745667324</v>
      </c>
      <c r="B1422">
        <v>-1.869542976</v>
      </c>
    </row>
    <row r="1423" spans="1:2" x14ac:dyDescent="0.35">
      <c r="A1423">
        <v>2.6054251220000002</v>
      </c>
      <c r="B1423">
        <v>8.9561823999999998E-2</v>
      </c>
    </row>
    <row r="1424" spans="1:2" x14ac:dyDescent="0.35">
      <c r="A1424">
        <f>-1.993949507</f>
        <v>-1.993949507</v>
      </c>
      <c r="B1424">
        <v>-2.1311806870000001</v>
      </c>
    </row>
    <row r="1425" spans="1:2" x14ac:dyDescent="0.35">
      <c r="A1425">
        <v>2.9380036920000001</v>
      </c>
      <c r="B1425">
        <v>-0.70122136999999995</v>
      </c>
    </row>
    <row r="1426" spans="1:2" x14ac:dyDescent="0.35">
      <c r="A1426">
        <v>1.2031054619999999</v>
      </c>
      <c r="B1426">
        <v>-2.5993950240000001</v>
      </c>
    </row>
    <row r="1427" spans="1:2" x14ac:dyDescent="0.35">
      <c r="A1427">
        <f>-2.486876107</f>
        <v>-2.4868761070000001</v>
      </c>
      <c r="B1427">
        <v>-1.005175945</v>
      </c>
    </row>
    <row r="1428" spans="1:2" x14ac:dyDescent="0.35">
      <c r="A1428">
        <f>-2.453483563</f>
        <v>-2.4534835629999998</v>
      </c>
      <c r="B1428">
        <v>-2.096147609</v>
      </c>
    </row>
    <row r="1429" spans="1:2" x14ac:dyDescent="0.35">
      <c r="A1429">
        <f>-1.202216926</f>
        <v>-1.202216926</v>
      </c>
      <c r="B1429">
        <v>-0.59772863200000004</v>
      </c>
    </row>
    <row r="1430" spans="1:2" x14ac:dyDescent="0.35">
      <c r="A1430">
        <f>-0.694980058</f>
        <v>-0.69498005799999996</v>
      </c>
      <c r="B1430">
        <v>-2.2441408439999999</v>
      </c>
    </row>
    <row r="1431" spans="1:2" x14ac:dyDescent="0.35">
      <c r="A1431">
        <v>0.55759404999999995</v>
      </c>
      <c r="B1431">
        <v>0.72934241399999999</v>
      </c>
    </row>
    <row r="1432" spans="1:2" x14ac:dyDescent="0.35">
      <c r="A1432">
        <v>6.1535698999999999</v>
      </c>
      <c r="B1432">
        <v>-0.61249529300000005</v>
      </c>
    </row>
    <row r="1433" spans="1:2" x14ac:dyDescent="0.35">
      <c r="A1433">
        <f>-0.371932684</f>
        <v>-0.37193268400000001</v>
      </c>
      <c r="B1433">
        <v>-0.94078161900000001</v>
      </c>
    </row>
    <row r="1434" spans="1:2" x14ac:dyDescent="0.35">
      <c r="A1434">
        <v>1.847440306</v>
      </c>
      <c r="B1434">
        <v>-3.0198791869999999</v>
      </c>
    </row>
    <row r="1435" spans="1:2" x14ac:dyDescent="0.35">
      <c r="A1435">
        <v>1.4866409279999999</v>
      </c>
      <c r="B1435">
        <v>-1.8426900429999999</v>
      </c>
    </row>
    <row r="1436" spans="1:2" x14ac:dyDescent="0.35">
      <c r="A1436">
        <v>1.6878337349999999</v>
      </c>
      <c r="B1436">
        <v>-4.2460448470000003</v>
      </c>
    </row>
    <row r="1437" spans="1:2" x14ac:dyDescent="0.35">
      <c r="A1437">
        <v>3.352119595</v>
      </c>
      <c r="B1437">
        <v>-0.57792443299999996</v>
      </c>
    </row>
    <row r="1438" spans="1:2" x14ac:dyDescent="0.35">
      <c r="A1438">
        <v>1.1808302289999999</v>
      </c>
      <c r="B1438">
        <v>2.4165409999999998E-2</v>
      </c>
    </row>
    <row r="1439" spans="1:2" x14ac:dyDescent="0.35">
      <c r="A1439">
        <v>2.016972414</v>
      </c>
      <c r="B1439">
        <v>0.53742036199999998</v>
      </c>
    </row>
    <row r="1440" spans="1:2" x14ac:dyDescent="0.35">
      <c r="A1440">
        <f>-1.585332609</f>
        <v>-1.5853326089999999</v>
      </c>
      <c r="B1440">
        <v>-1.6100100900000001</v>
      </c>
    </row>
    <row r="1441" spans="1:2" x14ac:dyDescent="0.35">
      <c r="A1441">
        <v>2.2771660159999998</v>
      </c>
      <c r="B1441">
        <v>-1.111860812</v>
      </c>
    </row>
    <row r="1442" spans="1:2" x14ac:dyDescent="0.35">
      <c r="A1442">
        <v>2.558118892</v>
      </c>
      <c r="B1442">
        <v>0.62807145900000005</v>
      </c>
    </row>
    <row r="1443" spans="1:2" x14ac:dyDescent="0.35">
      <c r="A1443">
        <v>6.3059720910000001</v>
      </c>
      <c r="B1443">
        <v>1.826133123</v>
      </c>
    </row>
    <row r="1444" spans="1:2" x14ac:dyDescent="0.35">
      <c r="A1444">
        <v>3.7206748599999999</v>
      </c>
      <c r="B1444">
        <v>-0.121032787</v>
      </c>
    </row>
    <row r="1445" spans="1:2" x14ac:dyDescent="0.35">
      <c r="A1445">
        <v>1.870774106</v>
      </c>
      <c r="B1445">
        <v>-0.15588626799999999</v>
      </c>
    </row>
    <row r="1446" spans="1:2" x14ac:dyDescent="0.35">
      <c r="A1446">
        <f>-1.795096336</f>
        <v>-1.7950963360000001</v>
      </c>
      <c r="B1446">
        <v>-0.41056039</v>
      </c>
    </row>
    <row r="1447" spans="1:2" x14ac:dyDescent="0.35">
      <c r="A1447">
        <f>-2.003200347</f>
        <v>-2.0032003469999999</v>
      </c>
      <c r="B1447">
        <v>-1.1322425300000001</v>
      </c>
    </row>
    <row r="1448" spans="1:2" x14ac:dyDescent="0.35">
      <c r="A1448">
        <f>-2.223489917</f>
        <v>-2.2234899170000002</v>
      </c>
      <c r="B1448">
        <v>-1.4654463129999999</v>
      </c>
    </row>
    <row r="1449" spans="1:2" x14ac:dyDescent="0.35">
      <c r="A1449">
        <f>-2.513096386</f>
        <v>-2.513096386</v>
      </c>
      <c r="B1449">
        <v>-0.99468653500000004</v>
      </c>
    </row>
    <row r="1450" spans="1:2" x14ac:dyDescent="0.35">
      <c r="A1450">
        <v>1.814146386</v>
      </c>
      <c r="B1450">
        <v>-4.182218937</v>
      </c>
    </row>
    <row r="1451" spans="1:2" x14ac:dyDescent="0.35">
      <c r="A1451">
        <v>1.8236552260000001</v>
      </c>
      <c r="B1451">
        <v>-4.1689690280000002</v>
      </c>
    </row>
    <row r="1452" spans="1:2" x14ac:dyDescent="0.35">
      <c r="A1452">
        <f>-1.871172951</f>
        <v>-1.8711729509999999</v>
      </c>
      <c r="B1452">
        <v>-2.0207145780000002</v>
      </c>
    </row>
    <row r="1453" spans="1:2" x14ac:dyDescent="0.35">
      <c r="A1453">
        <f>-0.821459483</f>
        <v>-0.82145948300000005</v>
      </c>
      <c r="B1453">
        <v>-1.093105601</v>
      </c>
    </row>
    <row r="1454" spans="1:2" x14ac:dyDescent="0.35">
      <c r="A1454">
        <v>2.080873043</v>
      </c>
      <c r="B1454">
        <v>-2.3814447890000001</v>
      </c>
    </row>
    <row r="1455" spans="1:2" x14ac:dyDescent="0.35">
      <c r="A1455">
        <f>-1.568819309</f>
        <v>-1.568819309</v>
      </c>
      <c r="B1455">
        <v>-1.580473287</v>
      </c>
    </row>
    <row r="1456" spans="1:2" x14ac:dyDescent="0.35">
      <c r="A1456">
        <v>1.4286774689999999</v>
      </c>
      <c r="B1456">
        <v>-3.2425059709999999</v>
      </c>
    </row>
    <row r="1457" spans="1:2" x14ac:dyDescent="0.35">
      <c r="A1457">
        <v>0.31129476099999998</v>
      </c>
      <c r="B1457">
        <v>-2.4851968769999999</v>
      </c>
    </row>
    <row r="1458" spans="1:2" x14ac:dyDescent="0.35">
      <c r="A1458">
        <v>0.67453890599999999</v>
      </c>
      <c r="B1458">
        <v>-1.690123397</v>
      </c>
    </row>
    <row r="1459" spans="1:2" x14ac:dyDescent="0.35">
      <c r="A1459">
        <v>0.560235751</v>
      </c>
      <c r="B1459">
        <v>0.614377858</v>
      </c>
    </row>
    <row r="1460" spans="1:2" x14ac:dyDescent="0.35">
      <c r="A1460">
        <v>6.2517020680000002</v>
      </c>
      <c r="B1460">
        <v>2.1682459650000001</v>
      </c>
    </row>
    <row r="1461" spans="1:2" x14ac:dyDescent="0.35">
      <c r="A1461">
        <v>2.5824408000000001</v>
      </c>
      <c r="B1461">
        <v>-0.120526644</v>
      </c>
    </row>
    <row r="1462" spans="1:2" x14ac:dyDescent="0.35">
      <c r="A1462">
        <v>2.2255132190000002</v>
      </c>
      <c r="B1462">
        <v>-2.4253258980000001</v>
      </c>
    </row>
    <row r="1463" spans="1:2" x14ac:dyDescent="0.35">
      <c r="A1463">
        <v>5.992402813</v>
      </c>
      <c r="B1463">
        <v>-1.126494721</v>
      </c>
    </row>
    <row r="1464" spans="1:2" x14ac:dyDescent="0.35">
      <c r="A1464">
        <v>-0.21461733799999999</v>
      </c>
      <c r="B1464">
        <v>1.6839410079999999</v>
      </c>
    </row>
    <row r="1465" spans="1:2" x14ac:dyDescent="0.35">
      <c r="A1465">
        <v>1.404533043</v>
      </c>
      <c r="B1465">
        <v>-4.1390900759999996</v>
      </c>
    </row>
    <row r="1466" spans="1:2" x14ac:dyDescent="0.35">
      <c r="A1466">
        <f>-0.097979493</f>
        <v>-9.7979493000000001E-2</v>
      </c>
      <c r="B1466">
        <v>-0.70147894099999997</v>
      </c>
    </row>
    <row r="1467" spans="1:2" x14ac:dyDescent="0.35">
      <c r="A1467">
        <v>2.0031550999999999</v>
      </c>
      <c r="B1467">
        <v>-2.953686823</v>
      </c>
    </row>
    <row r="1468" spans="1:2" x14ac:dyDescent="0.35">
      <c r="A1468">
        <f>-1.187909916</f>
        <v>-1.187909916</v>
      </c>
      <c r="B1468">
        <v>-0.182066167</v>
      </c>
    </row>
    <row r="1469" spans="1:2" x14ac:dyDescent="0.35">
      <c r="A1469">
        <v>0.76451588400000003</v>
      </c>
      <c r="B1469">
        <v>-3.6990713670000002</v>
      </c>
    </row>
    <row r="1470" spans="1:2" x14ac:dyDescent="0.35">
      <c r="A1470">
        <v>0.88506461199999997</v>
      </c>
      <c r="B1470">
        <v>-0.27537675499999997</v>
      </c>
    </row>
    <row r="1471" spans="1:2" x14ac:dyDescent="0.35">
      <c r="A1471">
        <f>-2.428027427</f>
        <v>-2.428027427</v>
      </c>
      <c r="B1471">
        <v>-2.1619226070000002</v>
      </c>
    </row>
    <row r="1472" spans="1:2" x14ac:dyDescent="0.35">
      <c r="A1472">
        <f>-1.076618397</f>
        <v>-1.0766183970000001</v>
      </c>
      <c r="B1472">
        <v>-4.3374742020000001</v>
      </c>
    </row>
    <row r="1473" spans="1:2" x14ac:dyDescent="0.35">
      <c r="A1473">
        <v>0.45390588500000001</v>
      </c>
      <c r="B1473">
        <v>-2.5480180940000001</v>
      </c>
    </row>
    <row r="1474" spans="1:2" x14ac:dyDescent="0.35">
      <c r="A1474">
        <v>1.632661031</v>
      </c>
      <c r="B1474">
        <v>-4.2437701759999999</v>
      </c>
    </row>
    <row r="1475" spans="1:2" x14ac:dyDescent="0.35">
      <c r="A1475">
        <v>1.9787244479999999</v>
      </c>
      <c r="B1475">
        <v>-4.7113525230000004</v>
      </c>
    </row>
    <row r="1476" spans="1:2" x14ac:dyDescent="0.35">
      <c r="A1476">
        <v>0.59779260999999995</v>
      </c>
      <c r="B1476">
        <v>-2.3457029469999999</v>
      </c>
    </row>
    <row r="1477" spans="1:2" x14ac:dyDescent="0.35">
      <c r="A1477">
        <f>-0.019027154</f>
        <v>-1.9027154000000001E-2</v>
      </c>
      <c r="B1477">
        <v>-4.1757361059999996</v>
      </c>
    </row>
    <row r="1478" spans="1:2" x14ac:dyDescent="0.35">
      <c r="A1478">
        <v>0.60190311299999999</v>
      </c>
      <c r="B1478">
        <v>-1.9448818409999999</v>
      </c>
    </row>
    <row r="1479" spans="1:2" x14ac:dyDescent="0.35">
      <c r="A1479">
        <v>0.70008854700000001</v>
      </c>
      <c r="B1479">
        <v>-3.8033964469999999</v>
      </c>
    </row>
    <row r="1480" spans="1:2" x14ac:dyDescent="0.35">
      <c r="A1480">
        <v>3.1797583290000002</v>
      </c>
      <c r="B1480">
        <v>-1.8148987050000001</v>
      </c>
    </row>
    <row r="1481" spans="1:2" x14ac:dyDescent="0.35">
      <c r="A1481">
        <v>0.88811839299999995</v>
      </c>
      <c r="B1481">
        <v>-3.5033371230000001</v>
      </c>
    </row>
    <row r="1482" spans="1:2" x14ac:dyDescent="0.35">
      <c r="A1482">
        <v>1.2054108889999999</v>
      </c>
      <c r="B1482">
        <v>-3.9467113760000001</v>
      </c>
    </row>
    <row r="1483" spans="1:2" x14ac:dyDescent="0.35">
      <c r="A1483">
        <v>1.83739064</v>
      </c>
      <c r="B1483">
        <v>-3.8641247230000002</v>
      </c>
    </row>
    <row r="1484" spans="1:2" x14ac:dyDescent="0.35">
      <c r="A1484">
        <v>5.892847959</v>
      </c>
      <c r="B1484">
        <v>3.408426612</v>
      </c>
    </row>
    <row r="1485" spans="1:2" x14ac:dyDescent="0.35">
      <c r="A1485">
        <v>-2.6171415800000002</v>
      </c>
      <c r="B1485">
        <v>0.96346655400000003</v>
      </c>
    </row>
    <row r="1486" spans="1:2" x14ac:dyDescent="0.35">
      <c r="A1486">
        <v>2.1528134269999999</v>
      </c>
      <c r="B1486">
        <v>-1.31899386</v>
      </c>
    </row>
    <row r="1487" spans="1:2" x14ac:dyDescent="0.35">
      <c r="A1487">
        <v>-1.6240022839999999</v>
      </c>
      <c r="B1487">
        <v>1.682587118</v>
      </c>
    </row>
    <row r="1488" spans="1:2" x14ac:dyDescent="0.35">
      <c r="A1488">
        <v>0.66444393599999996</v>
      </c>
      <c r="B1488">
        <v>-1.7124149150000001</v>
      </c>
    </row>
    <row r="1489" spans="1:2" x14ac:dyDescent="0.35">
      <c r="A1489">
        <v>0.19281237900000001</v>
      </c>
      <c r="B1489">
        <v>-3.4445402189999998</v>
      </c>
    </row>
    <row r="1490" spans="1:2" x14ac:dyDescent="0.35">
      <c r="A1490">
        <v>0.36357831699999998</v>
      </c>
      <c r="B1490">
        <v>-4.1613849890000001</v>
      </c>
    </row>
    <row r="1491" spans="1:2" x14ac:dyDescent="0.35">
      <c r="A1491">
        <v>2.4412625389999998</v>
      </c>
      <c r="B1491">
        <v>-1.3089601129999999</v>
      </c>
    </row>
    <row r="1492" spans="1:2" x14ac:dyDescent="0.35">
      <c r="A1492">
        <f>-0.310762285</f>
        <v>-0.31076228500000003</v>
      </c>
      <c r="B1492">
        <v>-2.8917609889999998</v>
      </c>
    </row>
    <row r="1493" spans="1:2" x14ac:dyDescent="0.35">
      <c r="A1493">
        <v>2.5959827400000002</v>
      </c>
      <c r="B1493">
        <v>0.469032956</v>
      </c>
    </row>
    <row r="1494" spans="1:2" x14ac:dyDescent="0.35">
      <c r="A1494">
        <f>-0.544554155</f>
        <v>-0.54455415500000004</v>
      </c>
      <c r="B1494">
        <v>-2.0868392739999999</v>
      </c>
    </row>
    <row r="1495" spans="1:2" x14ac:dyDescent="0.35">
      <c r="A1495">
        <v>3.2611990409999998</v>
      </c>
      <c r="B1495">
        <v>-1.605033825</v>
      </c>
    </row>
    <row r="1496" spans="1:2" x14ac:dyDescent="0.35">
      <c r="A1496">
        <f>-0.165676931</f>
        <v>-0.165676931</v>
      </c>
      <c r="B1496">
        <v>-4.6740220859999999</v>
      </c>
    </row>
    <row r="1497" spans="1:2" x14ac:dyDescent="0.35">
      <c r="A1497">
        <v>3.7263398369999998</v>
      </c>
      <c r="B1497">
        <v>-0.13572689900000001</v>
      </c>
    </row>
    <row r="1498" spans="1:2" x14ac:dyDescent="0.35">
      <c r="A1498">
        <f>-1.837756675</f>
        <v>-1.8377566750000001</v>
      </c>
      <c r="B1498">
        <v>-0.59484714800000005</v>
      </c>
    </row>
    <row r="1499" spans="1:2" x14ac:dyDescent="0.35">
      <c r="A1499">
        <v>-1.339923515</v>
      </c>
      <c r="B1499">
        <v>0.41357818899999998</v>
      </c>
    </row>
    <row r="1500" spans="1:2" x14ac:dyDescent="0.35">
      <c r="A1500">
        <v>3.166449987</v>
      </c>
      <c r="B1500">
        <v>-1.8233305790000001</v>
      </c>
    </row>
    <row r="1501" spans="1:2" x14ac:dyDescent="0.35">
      <c r="A1501">
        <f>-2.897021894</f>
        <v>-2.8970218939999999</v>
      </c>
      <c r="B1501">
        <v>-0.71019395900000004</v>
      </c>
    </row>
    <row r="1502" spans="1:2" x14ac:dyDescent="0.35">
      <c r="A1502">
        <v>1.2054251220000001</v>
      </c>
      <c r="B1502">
        <v>-2.3104381759999999</v>
      </c>
    </row>
    <row r="1503" spans="1:2" x14ac:dyDescent="0.35">
      <c r="A1503">
        <f>-1.023652533</f>
        <v>-1.0236525329999999</v>
      </c>
      <c r="B1503">
        <v>-1.1718061399999999</v>
      </c>
    </row>
    <row r="1504" spans="1:2" x14ac:dyDescent="0.35">
      <c r="A1504">
        <f>-2.271861201</f>
        <v>-2.2718612010000001</v>
      </c>
      <c r="B1504">
        <v>-1.5316287049999999</v>
      </c>
    </row>
    <row r="1505" spans="1:2" x14ac:dyDescent="0.35">
      <c r="A1505">
        <v>0.468647015</v>
      </c>
      <c r="B1505">
        <v>-4.079207136</v>
      </c>
    </row>
    <row r="1506" spans="1:2" x14ac:dyDescent="0.35">
      <c r="A1506">
        <v>2.259299071</v>
      </c>
      <c r="B1506">
        <v>-1.134164365</v>
      </c>
    </row>
    <row r="1507" spans="1:2" x14ac:dyDescent="0.35">
      <c r="A1507">
        <f>-2.921776923</f>
        <v>-2.9217769229999999</v>
      </c>
      <c r="B1507">
        <v>-0.65807000699999996</v>
      </c>
    </row>
    <row r="1508" spans="1:2" x14ac:dyDescent="0.35">
      <c r="A1508">
        <v>0.94390999200000003</v>
      </c>
      <c r="B1508">
        <v>-3.5389524309999998</v>
      </c>
    </row>
    <row r="1509" spans="1:2" x14ac:dyDescent="0.35">
      <c r="A1509">
        <f>-1.788234992</f>
        <v>-1.788234992</v>
      </c>
      <c r="B1509">
        <v>-0.46686112800000001</v>
      </c>
    </row>
    <row r="1510" spans="1:2" x14ac:dyDescent="0.35">
      <c r="A1510">
        <v>0.128138799</v>
      </c>
      <c r="B1510">
        <v>-3.5316287050000001</v>
      </c>
    </row>
    <row r="1511" spans="1:2" x14ac:dyDescent="0.35">
      <c r="A1511">
        <v>2.573320823</v>
      </c>
      <c r="B1511">
        <v>0.57715177100000004</v>
      </c>
    </row>
    <row r="1512" spans="1:2" x14ac:dyDescent="0.35">
      <c r="A1512">
        <v>3.0224414770000001</v>
      </c>
      <c r="B1512">
        <v>-0.68373012399999999</v>
      </c>
    </row>
    <row r="1513" spans="1:2" x14ac:dyDescent="0.35">
      <c r="A1513">
        <v>3.6527619169999999</v>
      </c>
      <c r="B1513">
        <v>-0.37080821200000003</v>
      </c>
    </row>
    <row r="1514" spans="1:2" x14ac:dyDescent="0.35">
      <c r="A1514">
        <f>-0.244345763</f>
        <v>-0.24434576299999999</v>
      </c>
      <c r="B1514">
        <v>-2.3774399640000001</v>
      </c>
    </row>
    <row r="1515" spans="1:2" x14ac:dyDescent="0.35">
      <c r="A1515">
        <v>2.283768061</v>
      </c>
      <c r="B1515">
        <v>-2.4678495090000001</v>
      </c>
    </row>
    <row r="1516" spans="1:2" x14ac:dyDescent="0.35">
      <c r="A1516">
        <f>-2.121338863</f>
        <v>-2.1213388630000001</v>
      </c>
      <c r="B1516">
        <v>-2.2092373250000001</v>
      </c>
    </row>
    <row r="1517" spans="1:2" x14ac:dyDescent="0.35">
      <c r="A1517">
        <v>1.3833992340000001</v>
      </c>
      <c r="B1517">
        <v>-4.1230439050000003</v>
      </c>
    </row>
    <row r="1518" spans="1:2" x14ac:dyDescent="0.35">
      <c r="A1518">
        <f>-1.685836434</f>
        <v>-1.6858364340000001</v>
      </c>
      <c r="B1518">
        <v>-1.78173673</v>
      </c>
    </row>
    <row r="1519" spans="1:2" x14ac:dyDescent="0.35">
      <c r="A1519">
        <v>1.663596665</v>
      </c>
      <c r="B1519">
        <v>-6.6625870000000004E-2</v>
      </c>
    </row>
    <row r="1520" spans="1:2" x14ac:dyDescent="0.35">
      <c r="A1520">
        <v>-0.58910912699999995</v>
      </c>
      <c r="B1520">
        <v>1.7938481399999999</v>
      </c>
    </row>
    <row r="1521" spans="1:2" x14ac:dyDescent="0.35">
      <c r="A1521">
        <v>-2.4456050299999998</v>
      </c>
      <c r="B1521">
        <v>1.1494035039999999</v>
      </c>
    </row>
    <row r="1522" spans="1:2" x14ac:dyDescent="0.35">
      <c r="A1522">
        <f>-0.748396917</f>
        <v>-0.74839691699999999</v>
      </c>
      <c r="B1522">
        <v>-2.2458563850000002</v>
      </c>
    </row>
    <row r="1523" spans="1:2" x14ac:dyDescent="0.35">
      <c r="A1523">
        <v>2.4191688180000002</v>
      </c>
      <c r="B1523">
        <v>-4.5991820680000002</v>
      </c>
    </row>
    <row r="1524" spans="1:2" x14ac:dyDescent="0.35">
      <c r="A1524">
        <f>-0.003709757</f>
        <v>-3.7097570000000002E-3</v>
      </c>
      <c r="B1524">
        <v>-4.711600153</v>
      </c>
    </row>
    <row r="1525" spans="1:2" x14ac:dyDescent="0.35">
      <c r="A1525">
        <f>-0.27309054</f>
        <v>-0.27309053999999999</v>
      </c>
      <c r="B1525">
        <v>-0.38978007199999998</v>
      </c>
    </row>
    <row r="1526" spans="1:2" x14ac:dyDescent="0.35">
      <c r="A1526">
        <v>1.0184975869999999</v>
      </c>
      <c r="B1526">
        <v>-1.5455573929999999</v>
      </c>
    </row>
    <row r="1527" spans="1:2" x14ac:dyDescent="0.35">
      <c r="A1527">
        <f>-0.931272029</f>
        <v>-0.93127202899999995</v>
      </c>
      <c r="B1527">
        <v>-1.114872281</v>
      </c>
    </row>
    <row r="1528" spans="1:2" x14ac:dyDescent="0.35">
      <c r="A1528">
        <v>3.6916829600000001</v>
      </c>
      <c r="B1528">
        <v>-0.31890639599999998</v>
      </c>
    </row>
    <row r="1529" spans="1:2" x14ac:dyDescent="0.35">
      <c r="A1529">
        <v>3.0316297140000001</v>
      </c>
      <c r="B1529">
        <v>-1.076126685</v>
      </c>
    </row>
    <row r="1530" spans="1:2" x14ac:dyDescent="0.35">
      <c r="A1530">
        <v>-1.7539188560000001</v>
      </c>
      <c r="B1530">
        <v>0.24037196399999999</v>
      </c>
    </row>
    <row r="1531" spans="1:2" x14ac:dyDescent="0.35">
      <c r="A1531">
        <v>3.3803448039999999</v>
      </c>
      <c r="B1531">
        <v>2.4997136E-2</v>
      </c>
    </row>
    <row r="1532" spans="1:2" x14ac:dyDescent="0.35">
      <c r="A1532">
        <f>-1.820123396</f>
        <v>-1.8201233960000001</v>
      </c>
      <c r="B1532">
        <v>-0.599194377</v>
      </c>
    </row>
    <row r="1533" spans="1:2" x14ac:dyDescent="0.35">
      <c r="A1533">
        <v>0.95029243900000004</v>
      </c>
      <c r="B1533">
        <v>-3.9895868000000001E-2</v>
      </c>
    </row>
    <row r="1534" spans="1:2" x14ac:dyDescent="0.35">
      <c r="A1534">
        <v>1.0532573160000001</v>
      </c>
      <c r="B1534">
        <v>-3.729163738</v>
      </c>
    </row>
    <row r="1535" spans="1:2" x14ac:dyDescent="0.35">
      <c r="A1535">
        <v>2.4298500120000002</v>
      </c>
      <c r="B1535">
        <v>-1.289336367</v>
      </c>
    </row>
    <row r="1536" spans="1:2" x14ac:dyDescent="0.35">
      <c r="A1536">
        <v>-0.122975554</v>
      </c>
      <c r="B1536">
        <v>1.6409947309999999</v>
      </c>
    </row>
    <row r="1537" spans="1:2" x14ac:dyDescent="0.35">
      <c r="A1537">
        <v>2.7745159579999998</v>
      </c>
      <c r="B1537">
        <v>-0.75997860800000006</v>
      </c>
    </row>
    <row r="1538" spans="1:2" x14ac:dyDescent="0.35">
      <c r="A1538">
        <f>-1.017046118</f>
        <v>-1.0170461180000001</v>
      </c>
      <c r="B1538">
        <v>-1.185727762</v>
      </c>
    </row>
    <row r="1539" spans="1:2" x14ac:dyDescent="0.35">
      <c r="A1539">
        <f>-2.332525238</f>
        <v>-2.3325252380000001</v>
      </c>
      <c r="B1539">
        <v>-1.6264784670000001</v>
      </c>
    </row>
    <row r="1540" spans="1:2" x14ac:dyDescent="0.35">
      <c r="A1540">
        <v>3.2474403060000001</v>
      </c>
      <c r="B1540">
        <v>-0.619879187</v>
      </c>
    </row>
    <row r="1541" spans="1:2" x14ac:dyDescent="0.35">
      <c r="A1541">
        <f>-0.620241671</f>
        <v>-0.62024167100000005</v>
      </c>
      <c r="B1541">
        <v>-2.214898705</v>
      </c>
    </row>
    <row r="1542" spans="1:2" x14ac:dyDescent="0.35">
      <c r="A1542">
        <f>-0.784660421</f>
        <v>-0.784660421</v>
      </c>
      <c r="B1542">
        <v>-1.454916165</v>
      </c>
    </row>
    <row r="1543" spans="1:2" x14ac:dyDescent="0.35">
      <c r="A1543">
        <v>0.21078122099999999</v>
      </c>
      <c r="B1543">
        <v>-3.0908906040000002</v>
      </c>
    </row>
    <row r="1544" spans="1:2" x14ac:dyDescent="0.35">
      <c r="A1544">
        <v>1.804706143</v>
      </c>
      <c r="B1544">
        <v>-0.73573442300000003</v>
      </c>
    </row>
    <row r="1545" spans="1:2" x14ac:dyDescent="0.35">
      <c r="A1545">
        <v>0.83877690100000002</v>
      </c>
      <c r="B1545">
        <v>-3.567231585</v>
      </c>
    </row>
    <row r="1546" spans="1:2" x14ac:dyDescent="0.35">
      <c r="A1546">
        <v>1.189517318</v>
      </c>
      <c r="B1546">
        <v>-2.5912338930000001</v>
      </c>
    </row>
    <row r="1547" spans="1:2" x14ac:dyDescent="0.35">
      <c r="A1547">
        <f>-1.078875675</f>
        <v>-1.0788756749999999</v>
      </c>
      <c r="B1547">
        <v>-2.0698633489999998</v>
      </c>
    </row>
    <row r="1548" spans="1:2" x14ac:dyDescent="0.35">
      <c r="A1548">
        <v>-2.2241951680000001</v>
      </c>
      <c r="B1548">
        <v>1.3431936659999999</v>
      </c>
    </row>
    <row r="1549" spans="1:2" x14ac:dyDescent="0.35">
      <c r="A1549">
        <v>1.3745159579999999</v>
      </c>
      <c r="B1549">
        <v>-3.1599786079999999</v>
      </c>
    </row>
    <row r="1550" spans="1:2" x14ac:dyDescent="0.35">
      <c r="A1550">
        <f>-2.292632991</f>
        <v>-2.2926329910000001</v>
      </c>
      <c r="B1550">
        <v>-0.41646144600000001</v>
      </c>
    </row>
    <row r="1551" spans="1:2" x14ac:dyDescent="0.35">
      <c r="A1551">
        <v>0.42548466299999999</v>
      </c>
      <c r="B1551">
        <v>-3.1627549130000001</v>
      </c>
    </row>
    <row r="1552" spans="1:2" x14ac:dyDescent="0.35">
      <c r="A1552">
        <v>0.67016505999999998</v>
      </c>
      <c r="B1552">
        <v>-3.8473771829999999</v>
      </c>
    </row>
    <row r="1553" spans="1:2" x14ac:dyDescent="0.35">
      <c r="A1553">
        <f>-2.845175759</f>
        <v>-2.845175759</v>
      </c>
      <c r="B1553">
        <v>-0.77934471800000005</v>
      </c>
    </row>
    <row r="1554" spans="1:2" x14ac:dyDescent="0.35">
      <c r="A1554">
        <f>-1.024551208</f>
        <v>-1.0245512080000001</v>
      </c>
      <c r="B1554">
        <v>-1.1547584099999999</v>
      </c>
    </row>
    <row r="1555" spans="1:2" x14ac:dyDescent="0.35">
      <c r="A1555">
        <f>-0.910352995</f>
        <v>-0.910352995</v>
      </c>
      <c r="B1555">
        <v>-2.1933839399999999</v>
      </c>
    </row>
    <row r="1556" spans="1:2" x14ac:dyDescent="0.35">
      <c r="A1556">
        <v>-1.3672606039999999</v>
      </c>
      <c r="B1556">
        <v>0.44217122199999997</v>
      </c>
    </row>
    <row r="1557" spans="1:2" x14ac:dyDescent="0.35">
      <c r="A1557">
        <v>-1.091039487</v>
      </c>
      <c r="B1557">
        <v>1.809871679</v>
      </c>
    </row>
    <row r="1558" spans="1:2" x14ac:dyDescent="0.35">
      <c r="A1558">
        <v>-2.8037063610000001</v>
      </c>
      <c r="B1558">
        <v>0.71234445499999999</v>
      </c>
    </row>
    <row r="1559" spans="1:2" x14ac:dyDescent="0.35">
      <c r="A1559">
        <v>1.743568658</v>
      </c>
      <c r="B1559">
        <v>-3.0531616779999999</v>
      </c>
    </row>
    <row r="1560" spans="1:2" x14ac:dyDescent="0.35">
      <c r="A1560">
        <v>6.358372482</v>
      </c>
      <c r="B1560">
        <v>0.80528383100000001</v>
      </c>
    </row>
    <row r="1561" spans="1:2" x14ac:dyDescent="0.35">
      <c r="A1561">
        <f>-3.275473885</f>
        <v>-3.2754738849999998</v>
      </c>
      <c r="B1561">
        <v>-0.66931276299999998</v>
      </c>
    </row>
    <row r="1562" spans="1:2" x14ac:dyDescent="0.35">
      <c r="A1562">
        <v>6.0156619029999998</v>
      </c>
      <c r="B1562">
        <v>3.0740875449999998</v>
      </c>
    </row>
    <row r="1563" spans="1:2" x14ac:dyDescent="0.35">
      <c r="A1563">
        <v>3.4994520910000002</v>
      </c>
      <c r="B1563">
        <v>-0.49911025399999998</v>
      </c>
    </row>
    <row r="1564" spans="1:2" x14ac:dyDescent="0.35">
      <c r="A1564">
        <f>-0.531117602</f>
        <v>-0.53111760200000002</v>
      </c>
      <c r="B1564">
        <v>-2.6238980879999998</v>
      </c>
    </row>
    <row r="1565" spans="1:2" x14ac:dyDescent="0.35">
      <c r="A1565">
        <v>1.817417989</v>
      </c>
      <c r="B1565">
        <v>-0.13114157100000001</v>
      </c>
    </row>
    <row r="1566" spans="1:2" x14ac:dyDescent="0.35">
      <c r="A1566">
        <v>1.860534286</v>
      </c>
      <c r="B1566">
        <v>-4.0474730460000004</v>
      </c>
    </row>
    <row r="1567" spans="1:2" x14ac:dyDescent="0.35">
      <c r="A1567">
        <v>0.92633140800000002</v>
      </c>
      <c r="B1567">
        <v>-0.34497085100000002</v>
      </c>
    </row>
    <row r="1568" spans="1:2" x14ac:dyDescent="0.35">
      <c r="A1568">
        <v>-2.8605502870000001</v>
      </c>
      <c r="B1568">
        <v>0.62216740400000003</v>
      </c>
    </row>
    <row r="1569" spans="1:2" x14ac:dyDescent="0.35">
      <c r="A1569">
        <f>-0.033749596</f>
        <v>-3.3749596E-2</v>
      </c>
      <c r="B1569">
        <v>-3.8517528560000001</v>
      </c>
    </row>
    <row r="1570" spans="1:2" x14ac:dyDescent="0.35">
      <c r="A1570">
        <v>2.0701650599999999</v>
      </c>
      <c r="B1570">
        <v>-1.447377183</v>
      </c>
    </row>
    <row r="1571" spans="1:2" x14ac:dyDescent="0.35">
      <c r="A1571">
        <v>1.3388853789999999</v>
      </c>
      <c r="B1571">
        <v>-1.6371332059999999</v>
      </c>
    </row>
    <row r="1572" spans="1:2" x14ac:dyDescent="0.35">
      <c r="A1572">
        <f>-1.212319066</f>
        <v>-1.2123190660000001</v>
      </c>
      <c r="B1572">
        <v>-1.924842379</v>
      </c>
    </row>
    <row r="1573" spans="1:2" x14ac:dyDescent="0.35">
      <c r="A1573">
        <v>1.412271893</v>
      </c>
      <c r="B1573">
        <v>-2.517729799</v>
      </c>
    </row>
    <row r="1574" spans="1:2" x14ac:dyDescent="0.35">
      <c r="A1574">
        <v>5.8329879560000002</v>
      </c>
      <c r="B1574">
        <v>-1.5211779409999999</v>
      </c>
    </row>
    <row r="1575" spans="1:2" x14ac:dyDescent="0.35">
      <c r="A1575">
        <v>1.391816172</v>
      </c>
      <c r="B1575">
        <v>-3.1375585519999998</v>
      </c>
    </row>
    <row r="1576" spans="1:2" x14ac:dyDescent="0.35">
      <c r="A1576">
        <f>-0.332797863</f>
        <v>-0.33279786300000003</v>
      </c>
      <c r="B1576">
        <v>-2.876743625</v>
      </c>
    </row>
    <row r="1577" spans="1:2" x14ac:dyDescent="0.35">
      <c r="A1577">
        <v>3.7293306460000002</v>
      </c>
      <c r="B1577">
        <v>-0.232370945</v>
      </c>
    </row>
    <row r="1578" spans="1:2" x14ac:dyDescent="0.35">
      <c r="A1578">
        <f>-2.914935388</f>
        <v>-2.914935388</v>
      </c>
      <c r="B1578">
        <v>-0.67537675500000005</v>
      </c>
    </row>
    <row r="1579" spans="1:2" x14ac:dyDescent="0.35">
      <c r="A1579">
        <v>5.9550256890000002</v>
      </c>
      <c r="B1579">
        <v>-1.2266266560000001</v>
      </c>
    </row>
    <row r="1580" spans="1:2" x14ac:dyDescent="0.35">
      <c r="A1580">
        <v>0.75281342699999998</v>
      </c>
      <c r="B1580">
        <v>-3.7189938599999999</v>
      </c>
    </row>
    <row r="1581" spans="1:2" x14ac:dyDescent="0.35">
      <c r="A1581">
        <v>3.6711152039999999</v>
      </c>
      <c r="B1581">
        <v>-5.6138630000000002E-2</v>
      </c>
    </row>
    <row r="1582" spans="1:2" x14ac:dyDescent="0.35">
      <c r="A1582">
        <v>0.31315594400000002</v>
      </c>
      <c r="B1582">
        <v>1.29651575</v>
      </c>
    </row>
    <row r="1583" spans="1:2" x14ac:dyDescent="0.35">
      <c r="A1583">
        <v>0.23879404000000001</v>
      </c>
      <c r="B1583">
        <v>-2.4575436260000001</v>
      </c>
    </row>
    <row r="1584" spans="1:2" x14ac:dyDescent="0.35">
      <c r="A1584">
        <v>-1.2418811080000001</v>
      </c>
      <c r="B1584">
        <v>0.228071459</v>
      </c>
    </row>
    <row r="1585" spans="1:2" x14ac:dyDescent="0.35">
      <c r="A1585">
        <f>-3.285456874</f>
        <v>-3.2854568739999999</v>
      </c>
      <c r="B1585">
        <v>-1.0990587919999999</v>
      </c>
    </row>
    <row r="1586" spans="1:2" x14ac:dyDescent="0.35">
      <c r="A1586">
        <v>-2.5839111080000001</v>
      </c>
      <c r="B1586">
        <v>1.0023891089999999</v>
      </c>
    </row>
    <row r="1587" spans="1:2" x14ac:dyDescent="0.35">
      <c r="A1587">
        <v>2.2491207719999999</v>
      </c>
      <c r="B1587">
        <v>0.89188661499999999</v>
      </c>
    </row>
    <row r="1588" spans="1:2" x14ac:dyDescent="0.35">
      <c r="A1588">
        <f>-2.8691543</f>
        <v>-2.8691542999999999</v>
      </c>
      <c r="B1588">
        <v>-2.6121752360000001</v>
      </c>
    </row>
    <row r="1589" spans="1:2" x14ac:dyDescent="0.35">
      <c r="A1589">
        <f>-2.168072768</f>
        <v>-2.168072768</v>
      </c>
      <c r="B1589">
        <v>-1.0952417080000001</v>
      </c>
    </row>
    <row r="1590" spans="1:2" x14ac:dyDescent="0.35">
      <c r="A1590">
        <v>2.5201925269999998</v>
      </c>
      <c r="B1590">
        <v>0.72066419199999998</v>
      </c>
    </row>
    <row r="1591" spans="1:2" x14ac:dyDescent="0.35">
      <c r="A1591">
        <v>4.0149613909999999</v>
      </c>
      <c r="B1591">
        <v>-3.7965606460000001</v>
      </c>
    </row>
    <row r="1592" spans="1:2" x14ac:dyDescent="0.35">
      <c r="A1592">
        <f>-2.692684607</f>
        <v>-2.6926846069999999</v>
      </c>
      <c r="B1592">
        <v>-0.383207617</v>
      </c>
    </row>
    <row r="1593" spans="1:2" x14ac:dyDescent="0.35">
      <c r="A1593">
        <v>2.580984253</v>
      </c>
      <c r="B1593">
        <v>-0.155592804</v>
      </c>
    </row>
    <row r="1594" spans="1:2" x14ac:dyDescent="0.35">
      <c r="A1594">
        <v>0.33120816800000002</v>
      </c>
      <c r="B1594">
        <v>1.27413211</v>
      </c>
    </row>
    <row r="1595" spans="1:2" x14ac:dyDescent="0.35">
      <c r="A1595">
        <v>2.5859396380000002</v>
      </c>
      <c r="B1595">
        <v>0.52393379200000001</v>
      </c>
    </row>
    <row r="1596" spans="1:2" x14ac:dyDescent="0.35">
      <c r="A1596">
        <f>-1.506569807</f>
        <v>-1.506569807</v>
      </c>
      <c r="B1596">
        <v>-1.501031043</v>
      </c>
    </row>
    <row r="1597" spans="1:2" x14ac:dyDescent="0.35">
      <c r="A1597">
        <f>-0.959307667</f>
        <v>-0.95930766700000003</v>
      </c>
      <c r="B1597">
        <v>-1.121067496</v>
      </c>
    </row>
    <row r="1598" spans="1:2" x14ac:dyDescent="0.35">
      <c r="A1598">
        <f>-0.264459326</f>
        <v>-0.26445932599999999</v>
      </c>
      <c r="B1598">
        <v>-2.9204821870000002</v>
      </c>
    </row>
    <row r="1599" spans="1:2" x14ac:dyDescent="0.35">
      <c r="A1599">
        <v>0.166114332</v>
      </c>
      <c r="B1599">
        <v>-3.081158093</v>
      </c>
    </row>
    <row r="1600" spans="1:2" x14ac:dyDescent="0.35">
      <c r="A1600">
        <f>-0.447880405</f>
        <v>-0.44788040499999998</v>
      </c>
      <c r="B1600">
        <v>-0.97792443299999998</v>
      </c>
    </row>
    <row r="1601" spans="1:2" x14ac:dyDescent="0.35">
      <c r="A1601">
        <f>-2.651849605</f>
        <v>-2.6518496050000002</v>
      </c>
      <c r="B1601">
        <v>-2.9733056410000001</v>
      </c>
    </row>
    <row r="1602" spans="1:2" x14ac:dyDescent="0.35">
      <c r="A1602">
        <v>3.0153395789999999</v>
      </c>
      <c r="B1602">
        <v>-1.0549161650000001</v>
      </c>
    </row>
    <row r="1603" spans="1:2" x14ac:dyDescent="0.35">
      <c r="A1603">
        <v>1.5994597159999999</v>
      </c>
      <c r="B1603">
        <v>-2.4443396869999998</v>
      </c>
    </row>
    <row r="1604" spans="1:2" x14ac:dyDescent="0.35">
      <c r="A1604">
        <f>-2.305855268</f>
        <v>-2.3058552680000002</v>
      </c>
      <c r="B1604">
        <v>-1.0635285029999999</v>
      </c>
    </row>
    <row r="1605" spans="1:2" x14ac:dyDescent="0.35">
      <c r="A1605">
        <v>0.540881787</v>
      </c>
      <c r="B1605">
        <v>-2.5871490750000001</v>
      </c>
    </row>
    <row r="1606" spans="1:2" x14ac:dyDescent="0.35">
      <c r="A1606">
        <f>-2.710762285</f>
        <v>-2.7107622849999999</v>
      </c>
      <c r="B1606">
        <v>-0.891760989</v>
      </c>
    </row>
    <row r="1607" spans="1:2" x14ac:dyDescent="0.35">
      <c r="A1607">
        <f>-1.401019797</f>
        <v>-1.401019797</v>
      </c>
      <c r="B1607">
        <v>-1.634626771</v>
      </c>
    </row>
    <row r="1608" spans="1:2" x14ac:dyDescent="0.35">
      <c r="A1608">
        <v>0.80569542299999997</v>
      </c>
      <c r="B1608">
        <v>-3.626200565</v>
      </c>
    </row>
    <row r="1609" spans="1:2" x14ac:dyDescent="0.35">
      <c r="A1609">
        <f>-0.567859209</f>
        <v>-0.56785920899999998</v>
      </c>
      <c r="B1609">
        <v>-2.1546019529999998</v>
      </c>
    </row>
    <row r="1610" spans="1:2" x14ac:dyDescent="0.35">
      <c r="A1610">
        <v>2.7056863949999999</v>
      </c>
      <c r="B1610">
        <v>-0.16680561299999999</v>
      </c>
    </row>
    <row r="1611" spans="1:2" x14ac:dyDescent="0.35">
      <c r="A1611">
        <f>-0.086876107</f>
        <v>-8.6876106999999994E-2</v>
      </c>
      <c r="B1611">
        <v>-3.005175945</v>
      </c>
    </row>
    <row r="1612" spans="1:2" x14ac:dyDescent="0.35">
      <c r="A1612">
        <v>1.1814708469999999</v>
      </c>
      <c r="B1612">
        <v>-2.564992916</v>
      </c>
    </row>
    <row r="1613" spans="1:2" x14ac:dyDescent="0.35">
      <c r="A1613">
        <v>2.8406923329999998</v>
      </c>
      <c r="B1613">
        <v>-0.72106749599999997</v>
      </c>
    </row>
    <row r="1614" spans="1:2" x14ac:dyDescent="0.35">
      <c r="A1614">
        <f>-1.851837809</f>
        <v>-1.8518378090000001</v>
      </c>
      <c r="B1614">
        <v>-2.000083396</v>
      </c>
    </row>
    <row r="1615" spans="1:2" x14ac:dyDescent="0.35">
      <c r="A1615">
        <v>1.484454862</v>
      </c>
      <c r="B1615">
        <v>-3.11168135</v>
      </c>
    </row>
    <row r="1616" spans="1:2" x14ac:dyDescent="0.35">
      <c r="A1616">
        <v>0.589010492</v>
      </c>
      <c r="B1616">
        <v>-2.085496177</v>
      </c>
    </row>
    <row r="1617" spans="1:2" x14ac:dyDescent="0.35">
      <c r="A1617">
        <f>-0.774417526</f>
        <v>-0.77441752600000002</v>
      </c>
      <c r="B1617">
        <v>-0.43589946200000002</v>
      </c>
    </row>
    <row r="1618" spans="1:2" x14ac:dyDescent="0.35">
      <c r="A1618">
        <v>1.3211428620000001</v>
      </c>
      <c r="B1618">
        <v>-2.559651224</v>
      </c>
    </row>
    <row r="1619" spans="1:2" x14ac:dyDescent="0.35">
      <c r="A1619">
        <v>-6.4671514999999999E-2</v>
      </c>
      <c r="B1619">
        <v>1.6096533829999999</v>
      </c>
    </row>
    <row r="1620" spans="1:2" x14ac:dyDescent="0.35">
      <c r="A1620">
        <v>1.9288270489999999</v>
      </c>
      <c r="B1620">
        <v>-1.6207145780000001</v>
      </c>
    </row>
    <row r="1621" spans="1:2" x14ac:dyDescent="0.35">
      <c r="A1621">
        <v>0.93995671400000003</v>
      </c>
      <c r="B1621">
        <v>-0.36223016000000002</v>
      </c>
    </row>
    <row r="1622" spans="1:2" x14ac:dyDescent="0.35">
      <c r="A1622">
        <v>0.31145454</v>
      </c>
      <c r="B1622">
        <v>0.106374514</v>
      </c>
    </row>
    <row r="1623" spans="1:2" x14ac:dyDescent="0.35">
      <c r="A1623">
        <f>-0.449707561</f>
        <v>-0.44970756099999998</v>
      </c>
      <c r="B1623">
        <v>-2.4398958679999998</v>
      </c>
    </row>
    <row r="1624" spans="1:2" x14ac:dyDescent="0.35">
      <c r="A1624">
        <v>1.9996582409999999</v>
      </c>
      <c r="B1624">
        <v>-0.19869068000000001</v>
      </c>
    </row>
    <row r="1625" spans="1:2" x14ac:dyDescent="0.35">
      <c r="A1625">
        <v>1.6107812210000001</v>
      </c>
      <c r="B1625">
        <v>-0.69089060400000002</v>
      </c>
    </row>
    <row r="1626" spans="1:2" x14ac:dyDescent="0.35">
      <c r="A1626">
        <v>2.8683843040000001</v>
      </c>
      <c r="B1626">
        <v>-1.781394122</v>
      </c>
    </row>
    <row r="1627" spans="1:2" x14ac:dyDescent="0.35">
      <c r="A1627">
        <v>1.538003692</v>
      </c>
      <c r="B1627">
        <v>-3.1012213700000002</v>
      </c>
    </row>
    <row r="1628" spans="1:2" x14ac:dyDescent="0.35">
      <c r="A1628">
        <v>1.482029657</v>
      </c>
      <c r="B1628">
        <v>-1.2021919809999999</v>
      </c>
    </row>
    <row r="1629" spans="1:2" x14ac:dyDescent="0.35">
      <c r="A1629">
        <f>-3.130170388</f>
        <v>-3.1301703879999998</v>
      </c>
      <c r="B1629">
        <v>-1.985775165</v>
      </c>
    </row>
    <row r="1630" spans="1:2" x14ac:dyDescent="0.35">
      <c r="A1630">
        <v>0.98314373099999997</v>
      </c>
      <c r="B1630">
        <v>-2.0855591999999999E-2</v>
      </c>
    </row>
    <row r="1631" spans="1:2" x14ac:dyDescent="0.35">
      <c r="A1631">
        <v>0.98809201700000004</v>
      </c>
      <c r="B1631">
        <v>-0.41297193500000001</v>
      </c>
    </row>
    <row r="1632" spans="1:2" x14ac:dyDescent="0.35">
      <c r="A1632">
        <f>-0.167155957</f>
        <v>-0.16715595699999999</v>
      </c>
      <c r="B1632">
        <v>-2.3751398880000001</v>
      </c>
    </row>
    <row r="1633" spans="1:2" x14ac:dyDescent="0.35">
      <c r="A1633">
        <v>-1.417835562</v>
      </c>
      <c r="B1633">
        <v>1.749472404</v>
      </c>
    </row>
    <row r="1634" spans="1:2" x14ac:dyDescent="0.35">
      <c r="A1634">
        <v>1.801847558</v>
      </c>
      <c r="B1634">
        <v>-3.763932805</v>
      </c>
    </row>
    <row r="1635" spans="1:2" x14ac:dyDescent="0.35">
      <c r="A1635">
        <f>-2.329499572</f>
        <v>-2.329499572</v>
      </c>
      <c r="B1635">
        <v>-2.2387949329999999</v>
      </c>
    </row>
    <row r="1636" spans="1:2" x14ac:dyDescent="0.35">
      <c r="A1636">
        <v>0.112427027</v>
      </c>
      <c r="B1636">
        <v>-3.554719747</v>
      </c>
    </row>
    <row r="1637" spans="1:2" x14ac:dyDescent="0.35">
      <c r="A1637">
        <v>2.0035174210000002</v>
      </c>
      <c r="B1637">
        <v>-1.535804486</v>
      </c>
    </row>
    <row r="1638" spans="1:2" x14ac:dyDescent="0.35">
      <c r="A1638">
        <v>2.779067521</v>
      </c>
      <c r="B1638">
        <v>-0.77848782900000002</v>
      </c>
    </row>
    <row r="1639" spans="1:2" x14ac:dyDescent="0.35">
      <c r="A1639">
        <v>3.1337466639999998</v>
      </c>
      <c r="B1639">
        <v>-6.1918320000000004E-3</v>
      </c>
    </row>
    <row r="1640" spans="1:2" x14ac:dyDescent="0.35">
      <c r="A1640">
        <v>6.3199374519999996</v>
      </c>
      <c r="B1640">
        <v>1.712102794</v>
      </c>
    </row>
    <row r="1641" spans="1:2" x14ac:dyDescent="0.35">
      <c r="A1641">
        <v>1.593388019</v>
      </c>
      <c r="B1641">
        <v>-4.2356619709999999</v>
      </c>
    </row>
    <row r="1642" spans="1:2" x14ac:dyDescent="0.35">
      <c r="A1642">
        <f>-0.086061436</f>
        <v>-8.6061436000000005E-2</v>
      </c>
      <c r="B1642">
        <v>-2.3801588809999998</v>
      </c>
    </row>
    <row r="1643" spans="1:2" x14ac:dyDescent="0.35">
      <c r="A1643">
        <f>-1.808198517</f>
        <v>-1.8081985169999999</v>
      </c>
      <c r="B1643">
        <v>-0.27351785699999998</v>
      </c>
    </row>
    <row r="1644" spans="1:2" x14ac:dyDescent="0.35">
      <c r="A1644">
        <v>-1.6533967329999999</v>
      </c>
      <c r="B1644">
        <v>0.42121965300000003</v>
      </c>
    </row>
    <row r="1645" spans="1:2" x14ac:dyDescent="0.35">
      <c r="A1645">
        <v>1.4284469609999999</v>
      </c>
      <c r="B1645">
        <v>-3.1241605639999999</v>
      </c>
    </row>
    <row r="1646" spans="1:2" x14ac:dyDescent="0.35">
      <c r="A1646">
        <v>1.8723038240000001</v>
      </c>
      <c r="B1646">
        <v>-2.3816688749999999</v>
      </c>
    </row>
    <row r="1647" spans="1:2" x14ac:dyDescent="0.35">
      <c r="A1647">
        <v>0.120364164</v>
      </c>
      <c r="B1647">
        <v>1.4666640999999999E-2</v>
      </c>
    </row>
    <row r="1648" spans="1:2" x14ac:dyDescent="0.35">
      <c r="A1648">
        <v>1.631927232</v>
      </c>
      <c r="B1648">
        <v>-0.69524170799999996</v>
      </c>
    </row>
    <row r="1649" spans="1:2" x14ac:dyDescent="0.35">
      <c r="A1649">
        <v>5.5463922009999997</v>
      </c>
      <c r="B1649">
        <v>-2.08159581</v>
      </c>
    </row>
    <row r="1650" spans="1:2" x14ac:dyDescent="0.35">
      <c r="A1650">
        <v>1.5242313729999999</v>
      </c>
      <c r="B1650">
        <v>-2.4712290119999998</v>
      </c>
    </row>
    <row r="1651" spans="1:2" x14ac:dyDescent="0.35">
      <c r="A1651">
        <v>0.188823031</v>
      </c>
      <c r="B1651">
        <v>-3.0862069480000001</v>
      </c>
    </row>
    <row r="1652" spans="1:2" x14ac:dyDescent="0.35">
      <c r="A1652">
        <f>-1.210698819</f>
        <v>-1.2106988190000001</v>
      </c>
      <c r="B1652">
        <v>-0.45811483400000003</v>
      </c>
    </row>
    <row r="1653" spans="1:2" x14ac:dyDescent="0.35">
      <c r="A1653">
        <v>2.8286774690000001</v>
      </c>
      <c r="B1653">
        <v>-0.84250597100000002</v>
      </c>
    </row>
    <row r="1654" spans="1:2" x14ac:dyDescent="0.35">
      <c r="A1654">
        <v>2.1000885469999999</v>
      </c>
      <c r="B1654">
        <v>-1.403396447</v>
      </c>
    </row>
    <row r="1655" spans="1:2" x14ac:dyDescent="0.35">
      <c r="A1655">
        <v>1.1799538759999999</v>
      </c>
      <c r="B1655">
        <v>-1.8492080209999999</v>
      </c>
    </row>
    <row r="1656" spans="1:2" x14ac:dyDescent="0.35">
      <c r="A1656">
        <v>2.1743375669999998</v>
      </c>
      <c r="B1656">
        <v>0.84847982499999997</v>
      </c>
    </row>
    <row r="1657" spans="1:2" x14ac:dyDescent="0.35">
      <c r="A1657">
        <v>0.533136587</v>
      </c>
      <c r="B1657">
        <v>0.87192493999999998</v>
      </c>
    </row>
    <row r="1658" spans="1:2" x14ac:dyDescent="0.35">
      <c r="A1658">
        <f>-1.78193027</f>
        <v>-1.7819302699999999</v>
      </c>
      <c r="B1658">
        <v>-0.52708263600000005</v>
      </c>
    </row>
    <row r="1659" spans="1:2" x14ac:dyDescent="0.35">
      <c r="A1659">
        <f>-0.059677164</f>
        <v>-5.9677163999999998E-2</v>
      </c>
      <c r="B1659">
        <v>-4.0576206839999998</v>
      </c>
    </row>
    <row r="1660" spans="1:2" x14ac:dyDescent="0.35">
      <c r="A1660">
        <v>0.727642134</v>
      </c>
      <c r="B1660">
        <v>-3.7603997100000002</v>
      </c>
    </row>
    <row r="1661" spans="1:2" x14ac:dyDescent="0.35">
      <c r="A1661">
        <v>-2.1473182620000002</v>
      </c>
      <c r="B1661">
        <v>1.400501877</v>
      </c>
    </row>
    <row r="1662" spans="1:2" x14ac:dyDescent="0.35">
      <c r="A1662">
        <f>-2.900225816</f>
        <v>-2.9002258159999998</v>
      </c>
      <c r="B1662">
        <v>-0.48666003800000002</v>
      </c>
    </row>
    <row r="1663" spans="1:2" x14ac:dyDescent="0.35">
      <c r="A1663">
        <v>1.7340978220000001</v>
      </c>
      <c r="B1663">
        <v>-9.4564804000000002E-2</v>
      </c>
    </row>
    <row r="1664" spans="1:2" x14ac:dyDescent="0.35">
      <c r="A1664">
        <f>-0.538581541</f>
        <v>-0.538581541</v>
      </c>
      <c r="B1664">
        <v>-2.0266084489999998</v>
      </c>
    </row>
    <row r="1665" spans="1:2" x14ac:dyDescent="0.35">
      <c r="A1665">
        <v>2.2459731629999999</v>
      </c>
      <c r="B1665">
        <v>-1.1550714630000001</v>
      </c>
    </row>
    <row r="1666" spans="1:2" x14ac:dyDescent="0.35">
      <c r="A1666">
        <f>-1.982582011</f>
        <v>-1.9825820110000001</v>
      </c>
      <c r="B1666">
        <v>-0.53114157100000003</v>
      </c>
    </row>
    <row r="1667" spans="1:2" x14ac:dyDescent="0.35">
      <c r="A1667">
        <f>-0.526265196</f>
        <v>-0.52626519599999999</v>
      </c>
      <c r="B1667">
        <v>-1.010214325</v>
      </c>
    </row>
    <row r="1668" spans="1:2" x14ac:dyDescent="0.35">
      <c r="A1668">
        <f>-2.128448019</f>
        <v>-2.1284480189999999</v>
      </c>
      <c r="B1668">
        <v>-1.1030871799999999</v>
      </c>
    </row>
    <row r="1669" spans="1:2" x14ac:dyDescent="0.35">
      <c r="A1669">
        <f>-1.798519417</f>
        <v>-1.7985194170000001</v>
      </c>
      <c r="B1669">
        <v>-3.8821795379999999</v>
      </c>
    </row>
    <row r="1670" spans="1:2" x14ac:dyDescent="0.35">
      <c r="A1670">
        <f>-1.022363688</f>
        <v>-1.022363688</v>
      </c>
      <c r="B1670">
        <v>-1.1499481279999999</v>
      </c>
    </row>
    <row r="1671" spans="1:2" x14ac:dyDescent="0.35">
      <c r="A1671">
        <f>-2.260877179</f>
        <v>-2.260877179</v>
      </c>
      <c r="B1671">
        <v>-2.2464025890000001</v>
      </c>
    </row>
    <row r="1672" spans="1:2" x14ac:dyDescent="0.35">
      <c r="A1672">
        <f>-0.899623454</f>
        <v>-0.89962345399999999</v>
      </c>
      <c r="B1672">
        <v>-0.48052207400000002</v>
      </c>
    </row>
    <row r="1673" spans="1:2" x14ac:dyDescent="0.35">
      <c r="A1673">
        <f>-0.952923744</f>
        <v>-0.95292374400000002</v>
      </c>
      <c r="B1673">
        <v>-2.168316946</v>
      </c>
    </row>
    <row r="1674" spans="1:2" x14ac:dyDescent="0.35">
      <c r="A1674">
        <f>-2.013913346</f>
        <v>-2.0139133459999998</v>
      </c>
      <c r="B1674">
        <v>-1.2260155859999999</v>
      </c>
    </row>
    <row r="1675" spans="1:2" x14ac:dyDescent="0.35">
      <c r="A1675">
        <v>1.5738238840000001</v>
      </c>
      <c r="B1675">
        <v>-2.4530791920000001</v>
      </c>
    </row>
    <row r="1676" spans="1:2" x14ac:dyDescent="0.35">
      <c r="A1676">
        <v>0.95482424099999996</v>
      </c>
      <c r="B1676">
        <v>-0.37934471800000003</v>
      </c>
    </row>
    <row r="1677" spans="1:2" x14ac:dyDescent="0.35">
      <c r="A1677">
        <v>2.7731221289999999</v>
      </c>
      <c r="B1677">
        <v>-0.13548401400000001</v>
      </c>
    </row>
    <row r="1678" spans="1:2" x14ac:dyDescent="0.35">
      <c r="A1678">
        <f>-0.768370286</f>
        <v>-0.76837028600000001</v>
      </c>
      <c r="B1678">
        <v>-1.4761266850000001</v>
      </c>
    </row>
    <row r="1679" spans="1:2" x14ac:dyDescent="0.35">
      <c r="A1679">
        <v>2.046081144</v>
      </c>
      <c r="B1679">
        <v>0.64037196399999996</v>
      </c>
    </row>
    <row r="1680" spans="1:2" x14ac:dyDescent="0.35">
      <c r="A1680">
        <v>1.381089695</v>
      </c>
      <c r="B1680">
        <v>-3.1455065439999998</v>
      </c>
    </row>
    <row r="1681" spans="1:2" x14ac:dyDescent="0.35">
      <c r="A1681">
        <v>2.1756412539999999</v>
      </c>
      <c r="B1681">
        <v>-1.279763722</v>
      </c>
    </row>
    <row r="1682" spans="1:2" x14ac:dyDescent="0.35">
      <c r="A1682">
        <v>4.0529752000000002E-2</v>
      </c>
      <c r="B1682">
        <v>-4.2270702</v>
      </c>
    </row>
    <row r="1683" spans="1:2" x14ac:dyDescent="0.35">
      <c r="A1683">
        <v>5.6480019720000003</v>
      </c>
      <c r="B1683">
        <v>-1.8992775690000001</v>
      </c>
    </row>
    <row r="1684" spans="1:2" x14ac:dyDescent="0.35">
      <c r="A1684">
        <v>2.0188402609999998</v>
      </c>
      <c r="B1684">
        <v>-0.16043613900000001</v>
      </c>
    </row>
    <row r="1685" spans="1:2" x14ac:dyDescent="0.35">
      <c r="A1685">
        <v>1.720975355</v>
      </c>
      <c r="B1685">
        <v>-1.787527713</v>
      </c>
    </row>
    <row r="1686" spans="1:2" x14ac:dyDescent="0.35">
      <c r="A1686">
        <f>-1.192666843</f>
        <v>-1.192666843</v>
      </c>
      <c r="B1686">
        <v>-0.28599674000000003</v>
      </c>
    </row>
    <row r="1687" spans="1:2" x14ac:dyDescent="0.35">
      <c r="A1687">
        <v>0.35374692099999999</v>
      </c>
      <c r="B1687">
        <v>0.14173643399999999</v>
      </c>
    </row>
    <row r="1688" spans="1:2" x14ac:dyDescent="0.35">
      <c r="A1688">
        <f>-3.088104</f>
        <v>-3.088104</v>
      </c>
      <c r="B1688">
        <v>-2.112564726</v>
      </c>
    </row>
    <row r="1689" spans="1:2" x14ac:dyDescent="0.35">
      <c r="A1689">
        <v>-1.7880504989999999</v>
      </c>
      <c r="B1689">
        <v>1.6125189440000001</v>
      </c>
    </row>
    <row r="1690" spans="1:2" x14ac:dyDescent="0.35">
      <c r="A1690">
        <v>2.3050229089999998</v>
      </c>
      <c r="B1690">
        <v>-2.493244786</v>
      </c>
    </row>
    <row r="1691" spans="1:2" x14ac:dyDescent="0.35">
      <c r="A1691">
        <v>2.7810896949999999</v>
      </c>
      <c r="B1691">
        <v>-0.74550654400000005</v>
      </c>
    </row>
    <row r="1692" spans="1:2" x14ac:dyDescent="0.35">
      <c r="A1692">
        <v>2.8470762559999998</v>
      </c>
      <c r="B1692">
        <v>-1.7683169459999999</v>
      </c>
    </row>
    <row r="1693" spans="1:2" x14ac:dyDescent="0.35">
      <c r="A1693">
        <v>1.6724506779999999</v>
      </c>
      <c r="B1693">
        <v>-0.94998674000000005</v>
      </c>
    </row>
    <row r="1694" spans="1:2" x14ac:dyDescent="0.35">
      <c r="A1694">
        <f>-2.615669859</f>
        <v>-2.615669859</v>
      </c>
      <c r="B1694">
        <v>-0.94729837900000002</v>
      </c>
    </row>
    <row r="1695" spans="1:2" x14ac:dyDescent="0.35">
      <c r="A1695">
        <v>1.0892377150000001</v>
      </c>
      <c r="B1695">
        <v>-0.49176098899999998</v>
      </c>
    </row>
    <row r="1696" spans="1:2" x14ac:dyDescent="0.35">
      <c r="A1696">
        <v>2.0072881370000002</v>
      </c>
      <c r="B1696">
        <v>-3.0329999999999999E-2</v>
      </c>
    </row>
    <row r="1697" spans="1:2" x14ac:dyDescent="0.35">
      <c r="A1697">
        <v>1.1876809340000001</v>
      </c>
      <c r="B1697">
        <v>-3.9248423790000002</v>
      </c>
    </row>
    <row r="1698" spans="1:2" x14ac:dyDescent="0.35">
      <c r="A1698">
        <v>1.1872152010000001</v>
      </c>
      <c r="B1698">
        <v>-2.4753435229999998</v>
      </c>
    </row>
    <row r="1699" spans="1:2" x14ac:dyDescent="0.35">
      <c r="A1699">
        <v>0.89868870700000003</v>
      </c>
      <c r="B1699">
        <v>-3.5000412600000002</v>
      </c>
    </row>
    <row r="1700" spans="1:2" x14ac:dyDescent="0.35">
      <c r="A1700">
        <v>-0.93154135500000002</v>
      </c>
      <c r="B1700">
        <v>1.8193904439999999</v>
      </c>
    </row>
    <row r="1701" spans="1:2" x14ac:dyDescent="0.35">
      <c r="A1701">
        <v>3.7342642910000001</v>
      </c>
      <c r="B1701">
        <v>-0.19884336799999999</v>
      </c>
    </row>
    <row r="1702" spans="1:2" x14ac:dyDescent="0.35">
      <c r="A1702">
        <f>-0.411907983</f>
        <v>-0.41190798299999998</v>
      </c>
      <c r="B1702">
        <v>-2.8129719350000002</v>
      </c>
    </row>
    <row r="1703" spans="1:2" x14ac:dyDescent="0.35">
      <c r="A1703">
        <v>0.943113278</v>
      </c>
      <c r="B1703">
        <v>-1.505813434</v>
      </c>
    </row>
    <row r="1704" spans="1:2" x14ac:dyDescent="0.35">
      <c r="A1704">
        <v>1.7691825960000001</v>
      </c>
      <c r="B1704">
        <v>-3.0456281160000001</v>
      </c>
    </row>
    <row r="1705" spans="1:2" x14ac:dyDescent="0.35">
      <c r="A1705">
        <v>0.87716601599999999</v>
      </c>
      <c r="B1705">
        <v>-3.5118608120000001</v>
      </c>
    </row>
    <row r="1706" spans="1:2" x14ac:dyDescent="0.35">
      <c r="A1706">
        <v>1.1305830459999999</v>
      </c>
      <c r="B1706">
        <v>-1.701152502</v>
      </c>
    </row>
    <row r="1707" spans="1:2" x14ac:dyDescent="0.35">
      <c r="A1707">
        <v>1.2328440430000001</v>
      </c>
      <c r="B1707">
        <v>2.4860112E-2</v>
      </c>
    </row>
    <row r="1708" spans="1:2" x14ac:dyDescent="0.35">
      <c r="A1708">
        <v>1.35921095</v>
      </c>
      <c r="B1708">
        <v>-1.4764291460000001</v>
      </c>
    </row>
    <row r="1709" spans="1:2" x14ac:dyDescent="0.35">
      <c r="A1709">
        <v>1.789133651</v>
      </c>
      <c r="B1709">
        <v>-2.3944492830000002</v>
      </c>
    </row>
    <row r="1710" spans="1:2" x14ac:dyDescent="0.35">
      <c r="A1710">
        <f>-2.070332105</f>
        <v>-2.0703321049999999</v>
      </c>
      <c r="B1710">
        <v>-1.2874033199999999</v>
      </c>
    </row>
    <row r="1711" spans="1:2" x14ac:dyDescent="0.35">
      <c r="A1711">
        <f>-0.051880961</f>
        <v>-5.1880961000000003E-2</v>
      </c>
      <c r="B1711">
        <v>-3.9248115389999998</v>
      </c>
    </row>
    <row r="1712" spans="1:2" x14ac:dyDescent="0.35">
      <c r="A1712">
        <v>2.1862021280000001</v>
      </c>
      <c r="B1712">
        <v>-1.261139215</v>
      </c>
    </row>
    <row r="1713" spans="1:2" x14ac:dyDescent="0.35">
      <c r="A1713">
        <f>-1.418969677</f>
        <v>-1.418969677</v>
      </c>
      <c r="B1713">
        <v>-1.6022601569999999</v>
      </c>
    </row>
    <row r="1714" spans="1:2" x14ac:dyDescent="0.35">
      <c r="A1714">
        <v>0.28777951699999998</v>
      </c>
      <c r="B1714">
        <v>-2.4758635889999998</v>
      </c>
    </row>
    <row r="1715" spans="1:2" x14ac:dyDescent="0.35">
      <c r="A1715">
        <f>-1.157256703</f>
        <v>-1.1572567030000001</v>
      </c>
      <c r="B1715">
        <v>-0.59322227500000002</v>
      </c>
    </row>
    <row r="1716" spans="1:2" x14ac:dyDescent="0.35">
      <c r="A1716">
        <v>0.25494912600000003</v>
      </c>
      <c r="B1716">
        <v>1.3621108909999999</v>
      </c>
    </row>
    <row r="1717" spans="1:2" x14ac:dyDescent="0.35">
      <c r="A1717">
        <v>-3.6385196000000002E-2</v>
      </c>
      <c r="B1717">
        <v>1.5932145360000001</v>
      </c>
    </row>
    <row r="1718" spans="1:2" x14ac:dyDescent="0.35">
      <c r="A1718">
        <v>1.2776379790000001</v>
      </c>
      <c r="B1718">
        <v>-2.579409069</v>
      </c>
    </row>
    <row r="1719" spans="1:2" x14ac:dyDescent="0.35">
      <c r="A1719">
        <v>0.154007908</v>
      </c>
      <c r="B1719">
        <v>2.4206037E-2</v>
      </c>
    </row>
    <row r="1720" spans="1:2" x14ac:dyDescent="0.35">
      <c r="A1720">
        <f>-0.5</f>
        <v>-0.5</v>
      </c>
      <c r="B1720">
        <v>-1</v>
      </c>
    </row>
    <row r="1721" spans="1:2" x14ac:dyDescent="0.35">
      <c r="A1721">
        <v>0.396592312</v>
      </c>
      <c r="B1721">
        <v>1.1824525779999999</v>
      </c>
    </row>
    <row r="1722" spans="1:2" x14ac:dyDescent="0.35">
      <c r="A1722">
        <v>5.7001656130000002</v>
      </c>
      <c r="B1722">
        <v>3.8469873200000002</v>
      </c>
    </row>
    <row r="1723" spans="1:2" x14ac:dyDescent="0.35">
      <c r="A1723">
        <f>-1.898315195</f>
        <v>-1.8983151949999999</v>
      </c>
      <c r="B1723">
        <v>-0.57018038599999998</v>
      </c>
    </row>
    <row r="1724" spans="1:2" x14ac:dyDescent="0.35">
      <c r="A1724">
        <v>4.8892901780000004</v>
      </c>
      <c r="B1724">
        <v>-2.9948372069999998</v>
      </c>
    </row>
    <row r="1725" spans="1:2" x14ac:dyDescent="0.35">
      <c r="A1725">
        <v>2.257160453</v>
      </c>
      <c r="B1725">
        <v>-2.4451287270000002</v>
      </c>
    </row>
    <row r="1726" spans="1:2" x14ac:dyDescent="0.35">
      <c r="A1726">
        <v>3.9362200230000002</v>
      </c>
      <c r="B1726">
        <v>-3.8534173520000001</v>
      </c>
    </row>
    <row r="1727" spans="1:2" x14ac:dyDescent="0.35">
      <c r="A1727">
        <v>1.7062800849999999</v>
      </c>
      <c r="B1727">
        <v>-2.4129100609999998</v>
      </c>
    </row>
    <row r="1728" spans="1:2" x14ac:dyDescent="0.35">
      <c r="A1728">
        <v>3.0267255679999998</v>
      </c>
      <c r="B1728">
        <v>-4.3724952769999996</v>
      </c>
    </row>
    <row r="1729" spans="1:2" x14ac:dyDescent="0.35">
      <c r="A1729">
        <v>1.6252572709999999</v>
      </c>
      <c r="B1729">
        <v>-1.004650738</v>
      </c>
    </row>
    <row r="1730" spans="1:2" x14ac:dyDescent="0.35">
      <c r="A1730">
        <v>1.4271276580000001</v>
      </c>
      <c r="B1730">
        <v>-1.3009200830000001</v>
      </c>
    </row>
    <row r="1731" spans="1:2" x14ac:dyDescent="0.35">
      <c r="A1731">
        <v>1.695313045</v>
      </c>
      <c r="B1731">
        <v>-3.5664351089999999</v>
      </c>
    </row>
    <row r="1732" spans="1:2" x14ac:dyDescent="0.35">
      <c r="A1732">
        <v>0.28179930800000003</v>
      </c>
      <c r="B1732">
        <v>8.5467741999999999E-2</v>
      </c>
    </row>
    <row r="1733" spans="1:2" x14ac:dyDescent="0.35">
      <c r="A1733">
        <v>1.7533764890000001</v>
      </c>
      <c r="B1733">
        <v>-3.6634533679999999</v>
      </c>
    </row>
    <row r="1734" spans="1:2" x14ac:dyDescent="0.35">
      <c r="A1734">
        <f>-1.980866852</f>
        <v>-1.9808668519999999</v>
      </c>
      <c r="B1734">
        <v>-1.182035961</v>
      </c>
    </row>
    <row r="1735" spans="1:2" x14ac:dyDescent="0.35">
      <c r="A1735">
        <f>-1.435030764</f>
        <v>-1.435030764</v>
      </c>
      <c r="B1735">
        <v>-1.573720083</v>
      </c>
    </row>
    <row r="1736" spans="1:2" x14ac:dyDescent="0.35">
      <c r="A1736">
        <v>2.889647005</v>
      </c>
      <c r="B1736">
        <v>-1.79338394</v>
      </c>
    </row>
    <row r="1737" spans="1:2" x14ac:dyDescent="0.35">
      <c r="A1737">
        <f>-2.753995923</f>
        <v>-2.7539959230000002</v>
      </c>
      <c r="B1737">
        <v>-0.86132456000000002</v>
      </c>
    </row>
    <row r="1738" spans="1:2" x14ac:dyDescent="0.35">
      <c r="A1738">
        <v>0.83370312199999996</v>
      </c>
      <c r="B1738">
        <v>-1.5138478769999999</v>
      </c>
    </row>
    <row r="1739" spans="1:2" x14ac:dyDescent="0.35">
      <c r="A1739">
        <v>0.27502296700000001</v>
      </c>
      <c r="B1739">
        <v>1.340521887</v>
      </c>
    </row>
    <row r="1740" spans="1:2" x14ac:dyDescent="0.35">
      <c r="A1740">
        <v>-1.2040172600000001</v>
      </c>
      <c r="B1740">
        <v>6.9032956000000006E-2</v>
      </c>
    </row>
    <row r="1741" spans="1:2" x14ac:dyDescent="0.35">
      <c r="A1741">
        <f>-1.787921292</f>
        <v>-1.7879212920000001</v>
      </c>
      <c r="B1741">
        <v>-0.58893325399999996</v>
      </c>
    </row>
    <row r="1742" spans="1:2" x14ac:dyDescent="0.35">
      <c r="A1742">
        <f>-0.80095701</f>
        <v>-0.80095700999999997</v>
      </c>
      <c r="B1742">
        <v>-1.4343222449999999</v>
      </c>
    </row>
    <row r="1743" spans="1:2" x14ac:dyDescent="0.35">
      <c r="A1743">
        <v>1.8191331479999999</v>
      </c>
      <c r="B1743">
        <v>-0.78203596099999995</v>
      </c>
    </row>
    <row r="1744" spans="1:2" x14ac:dyDescent="0.35">
      <c r="A1744">
        <f>-1.099109519</f>
        <v>-1.099109519</v>
      </c>
      <c r="B1744">
        <v>-2.0506642290000001</v>
      </c>
    </row>
    <row r="1745" spans="1:2" x14ac:dyDescent="0.35">
      <c r="A1745">
        <f>-0.720247118</f>
        <v>-0.72024711799999996</v>
      </c>
      <c r="B1745">
        <v>-1.5431157790000001</v>
      </c>
    </row>
    <row r="1746" spans="1:2" x14ac:dyDescent="0.35">
      <c r="A1746">
        <v>1.987336867</v>
      </c>
      <c r="B1746">
        <v>-0.200001662</v>
      </c>
    </row>
    <row r="1747" spans="1:2" x14ac:dyDescent="0.35">
      <c r="A1747">
        <v>1.5928123789999999</v>
      </c>
      <c r="B1747">
        <v>-1.0445402189999999</v>
      </c>
    </row>
    <row r="1748" spans="1:2" x14ac:dyDescent="0.35">
      <c r="A1748">
        <v>1.385815609</v>
      </c>
      <c r="B1748">
        <v>-3.1413911890000001</v>
      </c>
    </row>
    <row r="1749" spans="1:2" x14ac:dyDescent="0.35">
      <c r="A1749">
        <v>0.96612186600000005</v>
      </c>
      <c r="B1749">
        <v>-2.9991318999999999E-2</v>
      </c>
    </row>
    <row r="1750" spans="1:2" x14ac:dyDescent="0.35">
      <c r="A1750">
        <f>-0.541456791</f>
        <v>-0.54145679099999999</v>
      </c>
      <c r="B1750">
        <v>-2.0675689500000001</v>
      </c>
    </row>
    <row r="1751" spans="1:2" x14ac:dyDescent="0.35">
      <c r="A1751">
        <v>2.8257753819999998</v>
      </c>
      <c r="B1751">
        <v>-1.754198911</v>
      </c>
    </row>
    <row r="1752" spans="1:2" x14ac:dyDescent="0.35">
      <c r="A1752">
        <v>1.490788384</v>
      </c>
      <c r="B1752">
        <v>-3.309461915</v>
      </c>
    </row>
    <row r="1753" spans="1:2" x14ac:dyDescent="0.35">
      <c r="A1753">
        <v>0.272450678</v>
      </c>
      <c r="B1753">
        <v>-3.3499867399999999</v>
      </c>
    </row>
    <row r="1754" spans="1:2" x14ac:dyDescent="0.35">
      <c r="A1754">
        <v>1.344120268</v>
      </c>
      <c r="B1754">
        <v>-1.548389163</v>
      </c>
    </row>
    <row r="1755" spans="1:2" x14ac:dyDescent="0.35">
      <c r="A1755">
        <v>1.8167066540000001</v>
      </c>
      <c r="B1755">
        <v>-0.74341078599999999</v>
      </c>
    </row>
    <row r="1756" spans="1:2" x14ac:dyDescent="0.35">
      <c r="A1756">
        <f>-0.464298085</f>
        <v>-0.46429808500000003</v>
      </c>
      <c r="B1756">
        <v>-2.4505441710000002</v>
      </c>
    </row>
    <row r="1757" spans="1:2" x14ac:dyDescent="0.35">
      <c r="A1757">
        <v>1.4551153029999999</v>
      </c>
      <c r="B1757">
        <v>-1.833583687</v>
      </c>
    </row>
    <row r="1758" spans="1:2" x14ac:dyDescent="0.35">
      <c r="A1758">
        <v>5.6468641249999996</v>
      </c>
      <c r="B1758">
        <v>3.9550812720000001</v>
      </c>
    </row>
    <row r="1759" spans="1:2" x14ac:dyDescent="0.35">
      <c r="A1759">
        <v>1.193897419</v>
      </c>
      <c r="B1759">
        <v>-2.4205668299999998</v>
      </c>
    </row>
    <row r="1760" spans="1:2" x14ac:dyDescent="0.35">
      <c r="A1760">
        <v>1.9877248729999999</v>
      </c>
      <c r="B1760">
        <v>0.23148592400000001</v>
      </c>
    </row>
    <row r="1761" spans="1:2" x14ac:dyDescent="0.35">
      <c r="A1761">
        <v>1.440529752</v>
      </c>
      <c r="B1761">
        <v>-1.8270702000000001</v>
      </c>
    </row>
    <row r="1762" spans="1:2" x14ac:dyDescent="0.35">
      <c r="A1762">
        <v>2.5912806559999999</v>
      </c>
      <c r="B1762">
        <v>0.496654708</v>
      </c>
    </row>
    <row r="1763" spans="1:2" x14ac:dyDescent="0.35">
      <c r="A1763">
        <v>1.1963020740000001</v>
      </c>
      <c r="B1763">
        <v>-2.4003155559999998</v>
      </c>
    </row>
    <row r="1764" spans="1:2" x14ac:dyDescent="0.35">
      <c r="A1764">
        <f>-2.257280259</f>
        <v>-2.2572802589999998</v>
      </c>
      <c r="B1764">
        <v>-1.075713645</v>
      </c>
    </row>
    <row r="1765" spans="1:2" x14ac:dyDescent="0.35">
      <c r="A1765">
        <v>0.47077410600000003</v>
      </c>
      <c r="B1765">
        <v>-2.5558862680000001</v>
      </c>
    </row>
    <row r="1766" spans="1:2" x14ac:dyDescent="0.35">
      <c r="A1766">
        <v>-1.6397237950000001</v>
      </c>
      <c r="B1766">
        <v>0.43552158800000002</v>
      </c>
    </row>
    <row r="1767" spans="1:2" x14ac:dyDescent="0.35">
      <c r="A1767">
        <v>3.1372893689999999</v>
      </c>
      <c r="B1767">
        <v>-1.836353055</v>
      </c>
    </row>
    <row r="1768" spans="1:2" x14ac:dyDescent="0.35">
      <c r="A1768">
        <v>-2.9402899680000001</v>
      </c>
      <c r="B1768">
        <v>0.481134379</v>
      </c>
    </row>
    <row r="1769" spans="1:2" x14ac:dyDescent="0.35">
      <c r="A1769">
        <v>0.48903154900000001</v>
      </c>
      <c r="B1769">
        <v>-4.0603462510000004</v>
      </c>
    </row>
    <row r="1770" spans="1:2" x14ac:dyDescent="0.35">
      <c r="A1770">
        <v>0.25701118899999997</v>
      </c>
      <c r="B1770">
        <v>-3.3674921680000001</v>
      </c>
    </row>
    <row r="1771" spans="1:2" x14ac:dyDescent="0.35">
      <c r="A1771">
        <f>-3.211519117</f>
        <v>-3.2115191169999999</v>
      </c>
      <c r="B1771">
        <v>-0.25847752699999998</v>
      </c>
    </row>
    <row r="1772" spans="1:2" x14ac:dyDescent="0.35">
      <c r="A1772">
        <v>0.84912077200000002</v>
      </c>
      <c r="B1772">
        <v>-1.5081133849999999</v>
      </c>
    </row>
    <row r="1773" spans="1:2" x14ac:dyDescent="0.35">
      <c r="A1773">
        <f>-0.353995923</f>
        <v>-0.35399592299999999</v>
      </c>
      <c r="B1773">
        <v>-2.8613245599999999</v>
      </c>
    </row>
    <row r="1774" spans="1:2" x14ac:dyDescent="0.35">
      <c r="A1774">
        <f>-0.235740189</f>
        <v>-0.23574018899999999</v>
      </c>
      <c r="B1774">
        <v>-0.853473763</v>
      </c>
    </row>
    <row r="1775" spans="1:2" x14ac:dyDescent="0.35">
      <c r="A1775">
        <f>-2.138336008</f>
        <v>-2.138336008</v>
      </c>
      <c r="B1775">
        <v>-3.5853802130000001</v>
      </c>
    </row>
    <row r="1776" spans="1:2" x14ac:dyDescent="0.35">
      <c r="A1776">
        <v>1.5828115700000001</v>
      </c>
      <c r="B1776">
        <v>-3.4143742590000001</v>
      </c>
    </row>
    <row r="1777" spans="1:2" x14ac:dyDescent="0.35">
      <c r="A1777">
        <f>-0.007057609</f>
        <v>-7.0576090000000003E-3</v>
      </c>
      <c r="B1777">
        <v>-3.7765534359999999</v>
      </c>
    </row>
    <row r="1778" spans="1:2" x14ac:dyDescent="0.35">
      <c r="A1778">
        <v>-0.62578126700000003</v>
      </c>
      <c r="B1778">
        <v>1.799736183</v>
      </c>
    </row>
    <row r="1779" spans="1:2" x14ac:dyDescent="0.35">
      <c r="A1779">
        <f>-1.99754934</f>
        <v>-1.99754934</v>
      </c>
      <c r="B1779">
        <v>-1.2064739419999999</v>
      </c>
    </row>
    <row r="1780" spans="1:2" x14ac:dyDescent="0.35">
      <c r="A1780">
        <v>2.0318344060000002</v>
      </c>
      <c r="B1780">
        <v>-2.3765313579999998</v>
      </c>
    </row>
    <row r="1781" spans="1:2" x14ac:dyDescent="0.35">
      <c r="A1781">
        <f>-0.93291065</f>
        <v>-0.93291064999999995</v>
      </c>
      <c r="B1781">
        <v>-4.4060552900000003</v>
      </c>
    </row>
    <row r="1782" spans="1:2" x14ac:dyDescent="0.35">
      <c r="A1782">
        <v>1.6166801630000001</v>
      </c>
      <c r="B1782">
        <v>-1.832826332</v>
      </c>
    </row>
    <row r="1783" spans="1:2" x14ac:dyDescent="0.35">
      <c r="A1783">
        <v>2.372777106</v>
      </c>
      <c r="B1783">
        <v>-1.1874852119999999</v>
      </c>
    </row>
    <row r="1784" spans="1:2" x14ac:dyDescent="0.35">
      <c r="A1784">
        <v>1.159662228</v>
      </c>
      <c r="B1784">
        <v>-0.53413852500000003</v>
      </c>
    </row>
    <row r="1785" spans="1:2" x14ac:dyDescent="0.35">
      <c r="A1785">
        <f>-2.461114621</f>
        <v>-2.4611146210000001</v>
      </c>
      <c r="B1785">
        <v>-2.037133206</v>
      </c>
    </row>
    <row r="1786" spans="1:2" x14ac:dyDescent="0.35">
      <c r="A1786">
        <v>2.6054108889999998</v>
      </c>
      <c r="B1786">
        <v>-1.546711376</v>
      </c>
    </row>
    <row r="1787" spans="1:2" x14ac:dyDescent="0.35">
      <c r="A1787">
        <v>2.5932648760000001</v>
      </c>
      <c r="B1787">
        <v>-0.19501705599999999</v>
      </c>
    </row>
    <row r="1788" spans="1:2" x14ac:dyDescent="0.35">
      <c r="A1788">
        <v>-1.5815260390000001</v>
      </c>
      <c r="B1788">
        <v>0.47891991099999998</v>
      </c>
    </row>
    <row r="1789" spans="1:2" x14ac:dyDescent="0.35">
      <c r="A1789">
        <v>0.31618036900000002</v>
      </c>
      <c r="B1789">
        <v>-3.3019201379999998</v>
      </c>
    </row>
    <row r="1790" spans="1:2" x14ac:dyDescent="0.35">
      <c r="A1790">
        <f>-2.022779113</f>
        <v>-2.0227791129999999</v>
      </c>
      <c r="B1790">
        <v>-1.1257256710000001</v>
      </c>
    </row>
    <row r="1791" spans="1:2" x14ac:dyDescent="0.35">
      <c r="A1791">
        <v>2.5799538759999998</v>
      </c>
      <c r="B1791">
        <v>0.55079197899999999</v>
      </c>
    </row>
    <row r="1792" spans="1:2" x14ac:dyDescent="0.35">
      <c r="A1792">
        <v>0.40546444700000001</v>
      </c>
      <c r="B1792">
        <v>0.19604855900000001</v>
      </c>
    </row>
    <row r="1793" spans="1:2" x14ac:dyDescent="0.35">
      <c r="A1793">
        <v>2.589517318</v>
      </c>
      <c r="B1793">
        <v>-0.19123389299999999</v>
      </c>
    </row>
    <row r="1794" spans="1:2" x14ac:dyDescent="0.35">
      <c r="A1794">
        <f>-2.92717696</f>
        <v>-2.9271769600000002</v>
      </c>
      <c r="B1794">
        <v>-0.64089452999999996</v>
      </c>
    </row>
    <row r="1795" spans="1:2" x14ac:dyDescent="0.35">
      <c r="A1795">
        <f>-3.27229251</f>
        <v>-3.2722925100000002</v>
      </c>
      <c r="B1795">
        <v>-1.287254452</v>
      </c>
    </row>
    <row r="1796" spans="1:2" x14ac:dyDescent="0.35">
      <c r="A1796">
        <f>-0.035992567</f>
        <v>-3.5992567000000003E-2</v>
      </c>
      <c r="B1796">
        <v>-4.1470123680000004</v>
      </c>
    </row>
    <row r="1797" spans="1:2" x14ac:dyDescent="0.35">
      <c r="A1797">
        <f>-0.061114621</f>
        <v>-6.1114621000000001E-2</v>
      </c>
      <c r="B1797">
        <v>-4.037133206</v>
      </c>
    </row>
    <row r="1798" spans="1:2" x14ac:dyDescent="0.35">
      <c r="A1798">
        <f>-2.793613849</f>
        <v>-2.7936138490000002</v>
      </c>
      <c r="B1798">
        <v>-0.829404904</v>
      </c>
    </row>
    <row r="1799" spans="1:2" x14ac:dyDescent="0.35">
      <c r="A1799">
        <v>2.8174182220000001</v>
      </c>
      <c r="B1799">
        <v>-0.72731073099999999</v>
      </c>
    </row>
    <row r="1800" spans="1:2" x14ac:dyDescent="0.35">
      <c r="A1800">
        <v>2.2670140380000001</v>
      </c>
      <c r="B1800">
        <v>-2.7536158990000001</v>
      </c>
    </row>
    <row r="1801" spans="1:2" x14ac:dyDescent="0.35">
      <c r="A1801">
        <v>3.5435058380000002</v>
      </c>
      <c r="B1801">
        <v>-0.469082469</v>
      </c>
    </row>
    <row r="1802" spans="1:2" x14ac:dyDescent="0.35">
      <c r="A1802">
        <v>3.0132380689999998</v>
      </c>
      <c r="B1802">
        <v>-1.8403673810000001</v>
      </c>
    </row>
    <row r="1803" spans="1:2" x14ac:dyDescent="0.35">
      <c r="A1803">
        <v>2.783399234</v>
      </c>
      <c r="B1803">
        <v>-1.7230439049999999</v>
      </c>
    </row>
    <row r="1804" spans="1:2" x14ac:dyDescent="0.35">
      <c r="A1804">
        <v>0.84597316300000003</v>
      </c>
      <c r="B1804">
        <v>-3.555071463</v>
      </c>
    </row>
    <row r="1805" spans="1:2" x14ac:dyDescent="0.35">
      <c r="A1805">
        <v>2.9199698039999999</v>
      </c>
      <c r="B1805">
        <v>-0.941509084</v>
      </c>
    </row>
    <row r="1806" spans="1:2" x14ac:dyDescent="0.35">
      <c r="A1806">
        <v>3.6837680609999999</v>
      </c>
      <c r="B1806">
        <v>-6.7849509000000002E-2</v>
      </c>
    </row>
    <row r="1807" spans="1:2" x14ac:dyDescent="0.35">
      <c r="A1807">
        <v>2.2056954229999999</v>
      </c>
      <c r="B1807">
        <v>-1.2262005650000001</v>
      </c>
    </row>
    <row r="1808" spans="1:2" x14ac:dyDescent="0.35">
      <c r="A1808">
        <v>2.8331220529999999</v>
      </c>
      <c r="B1808">
        <v>-0.108546462</v>
      </c>
    </row>
    <row r="1809" spans="1:2" x14ac:dyDescent="0.35">
      <c r="A1809">
        <v>1.854011726</v>
      </c>
      <c r="B1809">
        <v>-3.9366581489999999</v>
      </c>
    </row>
    <row r="1810" spans="1:2" x14ac:dyDescent="0.35">
      <c r="A1810">
        <v>0.55203514200000003</v>
      </c>
      <c r="B1810">
        <v>-2.591393606</v>
      </c>
    </row>
    <row r="1811" spans="1:2" x14ac:dyDescent="0.35">
      <c r="A1811">
        <f>-2.460677602</f>
        <v>-2.4606776020000001</v>
      </c>
      <c r="B1811">
        <v>-1.9939990139999999</v>
      </c>
    </row>
    <row r="1812" spans="1:2" x14ac:dyDescent="0.35">
      <c r="A1812">
        <f>-0.974224618</f>
        <v>-0.97422461800000004</v>
      </c>
      <c r="B1812">
        <v>-2.1541989109999999</v>
      </c>
    </row>
    <row r="1813" spans="1:2" x14ac:dyDescent="0.35">
      <c r="A1813">
        <f>-0.587941084</f>
        <v>-0.587941084</v>
      </c>
      <c r="B1813">
        <v>-1.789162197</v>
      </c>
    </row>
    <row r="1814" spans="1:2" x14ac:dyDescent="0.35">
      <c r="A1814">
        <v>3.0797528820000002</v>
      </c>
      <c r="B1814">
        <v>-1.1431157789999999</v>
      </c>
    </row>
    <row r="1815" spans="1:2" x14ac:dyDescent="0.35">
      <c r="A1815">
        <f>-0.578803034</f>
        <v>-0.57880303399999999</v>
      </c>
      <c r="B1815">
        <v>-1.0289981429999999</v>
      </c>
    </row>
    <row r="1816" spans="1:2" x14ac:dyDescent="0.35">
      <c r="A1816">
        <f>-0.046842421</f>
        <v>-4.6842421000000002E-2</v>
      </c>
      <c r="B1816">
        <v>-3.900803486</v>
      </c>
    </row>
    <row r="1817" spans="1:2" x14ac:dyDescent="0.35">
      <c r="A1817">
        <v>0.92463578499999999</v>
      </c>
      <c r="B1817">
        <v>-4.8141528500000002</v>
      </c>
    </row>
    <row r="1818" spans="1:2" x14ac:dyDescent="0.35">
      <c r="A1818">
        <f>-0.656431342</f>
        <v>-0.65643134199999997</v>
      </c>
      <c r="B1818">
        <v>-1.0531616779999999</v>
      </c>
    </row>
    <row r="1819" spans="1:2" x14ac:dyDescent="0.35">
      <c r="A1819">
        <v>2.3293306459999998</v>
      </c>
      <c r="B1819">
        <v>-2.6323709449999999</v>
      </c>
    </row>
    <row r="1820" spans="1:2" x14ac:dyDescent="0.35">
      <c r="A1820">
        <v>2.9508312210000001</v>
      </c>
      <c r="B1820">
        <v>-0.97651650400000001</v>
      </c>
    </row>
    <row r="1821" spans="1:2" x14ac:dyDescent="0.35">
      <c r="A1821">
        <f>-1.191368685</f>
        <v>-1.191368685</v>
      </c>
      <c r="B1821">
        <v>-4.3305962000000003E-2</v>
      </c>
    </row>
    <row r="1822" spans="1:2" x14ac:dyDescent="0.35">
      <c r="A1822">
        <v>-1.050842015</v>
      </c>
      <c r="B1822">
        <v>1.813510577</v>
      </c>
    </row>
    <row r="1823" spans="1:2" x14ac:dyDescent="0.35">
      <c r="A1823">
        <v>2.7211428620000002</v>
      </c>
      <c r="B1823">
        <v>-0.15965122400000001</v>
      </c>
    </row>
    <row r="1824" spans="1:2" x14ac:dyDescent="0.35">
      <c r="A1824">
        <v>0.62099114899999996</v>
      </c>
      <c r="B1824">
        <v>-3.9138347150000001</v>
      </c>
    </row>
    <row r="1825" spans="1:2" x14ac:dyDescent="0.35">
      <c r="A1825">
        <f>-1.785260867</f>
        <v>-1.7852608670000001</v>
      </c>
      <c r="B1825">
        <v>-0.583501567</v>
      </c>
    </row>
    <row r="1826" spans="1:2" x14ac:dyDescent="0.35">
      <c r="A1826">
        <f>-0.523689422</f>
        <v>-0.52368942200000002</v>
      </c>
      <c r="B1826">
        <v>-2.5283174310000001</v>
      </c>
    </row>
    <row r="1827" spans="1:2" x14ac:dyDescent="0.35">
      <c r="A1827">
        <v>5.789081017</v>
      </c>
      <c r="B1827">
        <v>-1.617323198</v>
      </c>
    </row>
    <row r="1828" spans="1:2" x14ac:dyDescent="0.35">
      <c r="A1828">
        <v>-2.649794097</v>
      </c>
      <c r="B1828">
        <v>0.92369178399999996</v>
      </c>
    </row>
    <row r="1829" spans="1:2" x14ac:dyDescent="0.35">
      <c r="A1829">
        <f>-0.10831704</f>
        <v>-0.10831704</v>
      </c>
      <c r="B1829">
        <v>-0.71890639599999995</v>
      </c>
    </row>
    <row r="1830" spans="1:2" x14ac:dyDescent="0.35">
      <c r="A1830">
        <v>2.924231373</v>
      </c>
      <c r="B1830">
        <v>-7.1229011999999994E-2</v>
      </c>
    </row>
    <row r="1831" spans="1:2" x14ac:dyDescent="0.35">
      <c r="A1831">
        <f>-0.514935388</f>
        <v>-0.51493538800000005</v>
      </c>
      <c r="B1831">
        <v>-2.6753767549999998</v>
      </c>
    </row>
    <row r="1832" spans="1:2" x14ac:dyDescent="0.35">
      <c r="A1832">
        <v>0.271551981</v>
      </c>
      <c r="B1832">
        <v>-3.1030871800000002</v>
      </c>
    </row>
    <row r="1833" spans="1:2" x14ac:dyDescent="0.35">
      <c r="A1833">
        <v>0.92239320999999996</v>
      </c>
      <c r="B1833">
        <v>-6.1908374000000002E-2</v>
      </c>
    </row>
    <row r="1834" spans="1:2" x14ac:dyDescent="0.35">
      <c r="A1834">
        <v>4.6137797340000004</v>
      </c>
      <c r="B1834">
        <v>-3.2859554129999999</v>
      </c>
    </row>
    <row r="1835" spans="1:2" x14ac:dyDescent="0.35">
      <c r="A1835">
        <f>-1.210482682</f>
        <v>-1.2104826820000001</v>
      </c>
      <c r="B1835">
        <v>-0.59123389299999995</v>
      </c>
    </row>
    <row r="1836" spans="1:2" x14ac:dyDescent="0.35">
      <c r="A1836">
        <f>-3.183823949</f>
        <v>-3.1838239490000002</v>
      </c>
      <c r="B1836">
        <v>-1.794983556</v>
      </c>
    </row>
    <row r="1837" spans="1:2" x14ac:dyDescent="0.35">
      <c r="A1837">
        <v>1.2073331570000001</v>
      </c>
      <c r="B1837">
        <v>-2.2859967399999999</v>
      </c>
    </row>
    <row r="1838" spans="1:2" x14ac:dyDescent="0.35">
      <c r="A1838">
        <v>1.1660411829999999</v>
      </c>
      <c r="B1838">
        <v>-1.797063327</v>
      </c>
    </row>
    <row r="1839" spans="1:2" x14ac:dyDescent="0.35">
      <c r="A1839">
        <v>1.211417237</v>
      </c>
      <c r="B1839">
        <v>-2.2088467289999998</v>
      </c>
    </row>
    <row r="1840" spans="1:2" x14ac:dyDescent="0.35">
      <c r="A1840">
        <v>0.83813804999999997</v>
      </c>
      <c r="B1840">
        <v>-4.812381233</v>
      </c>
    </row>
    <row r="1841" spans="1:2" x14ac:dyDescent="0.35">
      <c r="A1841">
        <v>1.337543556</v>
      </c>
      <c r="B1841">
        <v>-2.5520060490000001</v>
      </c>
    </row>
    <row r="1842" spans="1:2" x14ac:dyDescent="0.35">
      <c r="A1842">
        <v>0.935701915</v>
      </c>
      <c r="B1842">
        <v>-5.0544170999999999E-2</v>
      </c>
    </row>
    <row r="1843" spans="1:2" x14ac:dyDescent="0.35">
      <c r="A1843">
        <f>-1.307200491</f>
        <v>-1.3072004909999999</v>
      </c>
      <c r="B1843">
        <v>-1.792531009</v>
      </c>
    </row>
    <row r="1844" spans="1:2" x14ac:dyDescent="0.35">
      <c r="A1844">
        <f>-0.596359512</f>
        <v>-0.59635951200000004</v>
      </c>
      <c r="B1844">
        <v>-2.1943132699999999</v>
      </c>
    </row>
    <row r="1845" spans="1:2" x14ac:dyDescent="0.35">
      <c r="A1845">
        <v>2.3305408779999999</v>
      </c>
      <c r="B1845">
        <v>-2.5508990389999999</v>
      </c>
    </row>
    <row r="1846" spans="1:2" x14ac:dyDescent="0.35">
      <c r="A1846">
        <v>0.41122244400000002</v>
      </c>
      <c r="B1846">
        <v>1.1590806490000001</v>
      </c>
    </row>
    <row r="1847" spans="1:2" x14ac:dyDescent="0.35">
      <c r="A1847">
        <v>2.7754487920000002</v>
      </c>
      <c r="B1847">
        <v>-0.75475840999999999</v>
      </c>
    </row>
    <row r="1848" spans="1:2" x14ac:dyDescent="0.35">
      <c r="A1848">
        <v>2.202893424</v>
      </c>
      <c r="B1848">
        <v>-2.8212241250000001</v>
      </c>
    </row>
    <row r="1849" spans="1:2" x14ac:dyDescent="0.35">
      <c r="A1849">
        <v>0.88034691300000001</v>
      </c>
      <c r="B1849">
        <v>-1.5012029600000001</v>
      </c>
    </row>
    <row r="1850" spans="1:2" x14ac:dyDescent="0.35">
      <c r="A1850">
        <f>-0.3968449</f>
        <v>-0.3968449</v>
      </c>
      <c r="B1850">
        <v>-0.95368682299999996</v>
      </c>
    </row>
    <row r="1851" spans="1:2" x14ac:dyDescent="0.35">
      <c r="A1851">
        <v>3.2723038240000002</v>
      </c>
      <c r="B1851">
        <v>1.8331125E-2</v>
      </c>
    </row>
    <row r="1852" spans="1:2" x14ac:dyDescent="0.35">
      <c r="A1852">
        <f>-2.360035296</f>
        <v>-2.3600352959999999</v>
      </c>
      <c r="B1852">
        <v>-1.675896906</v>
      </c>
    </row>
    <row r="1853" spans="1:2" x14ac:dyDescent="0.35">
      <c r="A1853">
        <v>0.55938605900000005</v>
      </c>
      <c r="B1853">
        <v>0.70599791599999995</v>
      </c>
    </row>
    <row r="1854" spans="1:2" x14ac:dyDescent="0.35">
      <c r="A1854">
        <v>0.33871465000000001</v>
      </c>
      <c r="B1854">
        <v>-3.116436175</v>
      </c>
    </row>
    <row r="1855" spans="1:2" x14ac:dyDescent="0.35">
      <c r="A1855">
        <v>1.1865041190000001</v>
      </c>
      <c r="B1855">
        <v>-2.586356549</v>
      </c>
    </row>
    <row r="1856" spans="1:2" x14ac:dyDescent="0.35">
      <c r="A1856">
        <v>0.29442645499999998</v>
      </c>
      <c r="B1856">
        <v>1.3186512640000001</v>
      </c>
    </row>
    <row r="1857" spans="1:2" x14ac:dyDescent="0.35">
      <c r="A1857">
        <f>-0.864774758</f>
        <v>-0.86477475800000003</v>
      </c>
      <c r="B1857">
        <v>-1.3586483039999999</v>
      </c>
    </row>
    <row r="1858" spans="1:2" x14ac:dyDescent="0.35">
      <c r="A1858">
        <v>1.206583953</v>
      </c>
      <c r="B1858">
        <v>2.4928189999999999E-2</v>
      </c>
    </row>
    <row r="1859" spans="1:2" x14ac:dyDescent="0.35">
      <c r="A1859">
        <v>-1.8018585760000001</v>
      </c>
      <c r="B1859">
        <v>2.7130007000000001E-2</v>
      </c>
    </row>
    <row r="1860" spans="1:2" x14ac:dyDescent="0.35">
      <c r="A1860">
        <v>1.615339579</v>
      </c>
      <c r="B1860">
        <v>-3.4549161650000002</v>
      </c>
    </row>
    <row r="1861" spans="1:2" x14ac:dyDescent="0.35">
      <c r="A1861">
        <v>3.1050199420000002</v>
      </c>
      <c r="B1861">
        <v>-1.844140844</v>
      </c>
    </row>
    <row r="1862" spans="1:2" x14ac:dyDescent="0.35">
      <c r="A1862">
        <v>0.107367009</v>
      </c>
      <c r="B1862">
        <v>-2.416461446</v>
      </c>
    </row>
    <row r="1863" spans="1:2" x14ac:dyDescent="0.35">
      <c r="A1863">
        <v>-1.9499432430000001</v>
      </c>
      <c r="B1863">
        <v>1.5275876770000001</v>
      </c>
    </row>
    <row r="1864" spans="1:2" x14ac:dyDescent="0.35">
      <c r="A1864">
        <v>-1.3355204599999999</v>
      </c>
      <c r="B1864">
        <v>1.7698781450000001</v>
      </c>
    </row>
    <row r="1865" spans="1:2" x14ac:dyDescent="0.35">
      <c r="A1865">
        <f>-2.779437704</f>
        <v>-2.7794377039999998</v>
      </c>
      <c r="B1865">
        <v>-0.40497614300000001</v>
      </c>
    </row>
    <row r="1866" spans="1:2" x14ac:dyDescent="0.35">
      <c r="A1866">
        <f>-0.747865836</f>
        <v>-0.74786583600000001</v>
      </c>
      <c r="B1866">
        <v>-0.42781309299999998</v>
      </c>
    </row>
    <row r="1867" spans="1:2" x14ac:dyDescent="0.35">
      <c r="A1867">
        <v>2.288118393</v>
      </c>
      <c r="B1867">
        <v>-1.103337123</v>
      </c>
    </row>
    <row r="1868" spans="1:2" x14ac:dyDescent="0.35">
      <c r="A1868">
        <v>1.189301181</v>
      </c>
      <c r="B1868">
        <v>-2.4581148339999999</v>
      </c>
    </row>
    <row r="1869" spans="1:2" x14ac:dyDescent="0.35">
      <c r="A1869">
        <v>5.7514210959999996</v>
      </c>
      <c r="B1869">
        <v>3.7382364909999999</v>
      </c>
    </row>
    <row r="1870" spans="1:2" x14ac:dyDescent="0.35">
      <c r="A1870">
        <v>2.8547387959999999</v>
      </c>
      <c r="B1870">
        <v>-4.4455576710000004</v>
      </c>
    </row>
    <row r="1871" spans="1:2" x14ac:dyDescent="0.35">
      <c r="A1871">
        <v>2.6063621650000002</v>
      </c>
      <c r="B1871">
        <v>0.38489917400000001</v>
      </c>
    </row>
    <row r="1872" spans="1:2" x14ac:dyDescent="0.35">
      <c r="A1872">
        <v>1.7396140739999999</v>
      </c>
      <c r="B1872">
        <v>-3.6387373460000001</v>
      </c>
    </row>
    <row r="1873" spans="1:2" x14ac:dyDescent="0.35">
      <c r="A1873">
        <v>2.419008651</v>
      </c>
      <c r="B1873">
        <v>-1.2703618990000001</v>
      </c>
    </row>
    <row r="1874" spans="1:2" x14ac:dyDescent="0.35">
      <c r="A1874">
        <f>-2.668873709</f>
        <v>-2.6688737090000001</v>
      </c>
      <c r="B1874">
        <v>-0.37989610400000001</v>
      </c>
    </row>
    <row r="1875" spans="1:2" x14ac:dyDescent="0.35">
      <c r="A1875">
        <v>2.004903664</v>
      </c>
      <c r="B1875">
        <v>-1.0560389999999999E-2</v>
      </c>
    </row>
    <row r="1876" spans="1:2" x14ac:dyDescent="0.35">
      <c r="A1876">
        <v>0.190747586</v>
      </c>
      <c r="B1876">
        <v>1.425021707</v>
      </c>
    </row>
    <row r="1877" spans="1:2" x14ac:dyDescent="0.35">
      <c r="A1877">
        <v>1.424748404</v>
      </c>
      <c r="B1877">
        <v>2.840085E-3</v>
      </c>
    </row>
    <row r="1878" spans="1:2" x14ac:dyDescent="0.35">
      <c r="A1878">
        <f>-0.081464952</f>
        <v>-8.1464951999999993E-2</v>
      </c>
      <c r="B1878">
        <v>-0.66670995399999999</v>
      </c>
    </row>
    <row r="1879" spans="1:2" x14ac:dyDescent="0.35">
      <c r="A1879">
        <v>1.7908242000000001</v>
      </c>
      <c r="B1879">
        <v>-3.7386868450000001</v>
      </c>
    </row>
    <row r="1880" spans="1:2" x14ac:dyDescent="0.35">
      <c r="A1880">
        <v>2.3739377049999999</v>
      </c>
      <c r="B1880">
        <v>0.88272195899999994</v>
      </c>
    </row>
    <row r="1881" spans="1:2" x14ac:dyDescent="0.35">
      <c r="A1881">
        <v>-1.381502413</v>
      </c>
      <c r="B1881">
        <v>0.454442607</v>
      </c>
    </row>
    <row r="1882" spans="1:2" x14ac:dyDescent="0.35">
      <c r="A1882">
        <v>-1.396076501</v>
      </c>
      <c r="B1882">
        <v>0.46531284699999997</v>
      </c>
    </row>
    <row r="1883" spans="1:2" x14ac:dyDescent="0.35">
      <c r="A1883">
        <f>-0.607833032</f>
        <v>-0.60783303200000005</v>
      </c>
      <c r="B1883">
        <v>-2.2052170129999999</v>
      </c>
    </row>
    <row r="1884" spans="1:2" x14ac:dyDescent="0.35">
      <c r="A1884">
        <v>1.265052131</v>
      </c>
      <c r="B1884">
        <v>-2.5847457029999998</v>
      </c>
    </row>
    <row r="1885" spans="1:2" x14ac:dyDescent="0.35">
      <c r="A1885">
        <v>0.21280684799999999</v>
      </c>
      <c r="B1885">
        <v>1.4043773900000001</v>
      </c>
    </row>
    <row r="1886" spans="1:2" x14ac:dyDescent="0.35">
      <c r="A1886">
        <v>2.2654998019999999</v>
      </c>
      <c r="B1886">
        <v>-1.1254915050000001</v>
      </c>
    </row>
    <row r="1887" spans="1:2" x14ac:dyDescent="0.35">
      <c r="A1887">
        <v>1.7387146499999999</v>
      </c>
      <c r="B1887">
        <v>-0.71643617500000001</v>
      </c>
    </row>
    <row r="1888" spans="1:2" x14ac:dyDescent="0.35">
      <c r="A1888">
        <v>0.69646700699999997</v>
      </c>
      <c r="B1888">
        <v>-1.6485017049999999</v>
      </c>
    </row>
    <row r="1889" spans="1:2" x14ac:dyDescent="0.35">
      <c r="A1889">
        <v>0.196636962</v>
      </c>
      <c r="B1889">
        <v>-4.2381764610000001</v>
      </c>
    </row>
    <row r="1890" spans="1:2" x14ac:dyDescent="0.35">
      <c r="A1890">
        <v>-1.4260622949999999</v>
      </c>
      <c r="B1890">
        <v>0.48272195899999998</v>
      </c>
    </row>
    <row r="1891" spans="1:2" x14ac:dyDescent="0.35">
      <c r="A1891">
        <v>3.6028934239999999</v>
      </c>
      <c r="B1891">
        <v>-0.421224125</v>
      </c>
    </row>
    <row r="1892" spans="1:2" x14ac:dyDescent="0.35">
      <c r="A1892">
        <f>-2.759149975</f>
        <v>-2.7591499750000001</v>
      </c>
      <c r="B1892">
        <v>-0.39826746699999999</v>
      </c>
    </row>
    <row r="1893" spans="1:2" x14ac:dyDescent="0.35">
      <c r="A1893">
        <v>2.7922624370000002</v>
      </c>
      <c r="B1893">
        <v>-0.12672984900000001</v>
      </c>
    </row>
    <row r="1894" spans="1:2" x14ac:dyDescent="0.35">
      <c r="A1894">
        <f>-1.613805888</f>
        <v>-1.6138058879999999</v>
      </c>
      <c r="B1894">
        <v>-4.0185819660000002</v>
      </c>
    </row>
    <row r="1895" spans="1:2" x14ac:dyDescent="0.35">
      <c r="A1895">
        <v>0.29975532700000002</v>
      </c>
      <c r="B1895">
        <v>-4.1989575710000002</v>
      </c>
    </row>
    <row r="1896" spans="1:2" x14ac:dyDescent="0.35">
      <c r="A1896">
        <v>1.469106239</v>
      </c>
      <c r="B1896">
        <v>-0.656739513</v>
      </c>
    </row>
    <row r="1897" spans="1:2" x14ac:dyDescent="0.35">
      <c r="A1897">
        <v>3.0700112700000002</v>
      </c>
      <c r="B1897">
        <v>-1.846616373</v>
      </c>
    </row>
    <row r="1898" spans="1:2" x14ac:dyDescent="0.35">
      <c r="A1898">
        <v>2.905134656</v>
      </c>
      <c r="B1898">
        <v>-0.925110816</v>
      </c>
    </row>
    <row r="1899" spans="1:2" x14ac:dyDescent="0.35">
      <c r="A1899">
        <v>2.1466032670000001</v>
      </c>
      <c r="B1899">
        <v>0.82121965299999999</v>
      </c>
    </row>
    <row r="1900" spans="1:2" x14ac:dyDescent="0.35">
      <c r="A1900">
        <v>0.23192723200000001</v>
      </c>
      <c r="B1900">
        <v>-3.0952417080000001</v>
      </c>
    </row>
    <row r="1901" spans="1:2" x14ac:dyDescent="0.35">
      <c r="A1901">
        <v>0.21668016300000001</v>
      </c>
      <c r="B1901">
        <v>-4.2328263320000001</v>
      </c>
    </row>
    <row r="1902" spans="1:2" x14ac:dyDescent="0.35">
      <c r="A1902">
        <f>-1.799895466</f>
        <v>-1.7998954659999999</v>
      </c>
      <c r="B1902">
        <v>-0.36820308099999999</v>
      </c>
    </row>
    <row r="1903" spans="1:2" x14ac:dyDescent="0.35">
      <c r="A1903">
        <f>-1.380991349</f>
        <v>-1.3809913490000001</v>
      </c>
      <c r="B1903">
        <v>-1.670361899</v>
      </c>
    </row>
    <row r="1904" spans="1:2" x14ac:dyDescent="0.35">
      <c r="A1904">
        <v>4.8220701669999997</v>
      </c>
      <c r="B1904">
        <v>-3.069773933</v>
      </c>
    </row>
    <row r="1905" spans="1:2" x14ac:dyDescent="0.35">
      <c r="A1905">
        <v>1.4941447320000001</v>
      </c>
      <c r="B1905">
        <v>-0.66352850299999999</v>
      </c>
    </row>
    <row r="1906" spans="1:2" x14ac:dyDescent="0.35">
      <c r="A1906">
        <f>-2.886008009</f>
        <v>-2.8860080090000002</v>
      </c>
      <c r="B1906">
        <v>-0.727610486</v>
      </c>
    </row>
    <row r="1907" spans="1:2" x14ac:dyDescent="0.35">
      <c r="A1907">
        <v>6.2700898580000004</v>
      </c>
      <c r="B1907">
        <v>-7.8993926000000006E-2</v>
      </c>
    </row>
    <row r="1908" spans="1:2" x14ac:dyDescent="0.35">
      <c r="A1908">
        <v>2.2433583170000002</v>
      </c>
      <c r="B1908">
        <v>-4.6490141359999999</v>
      </c>
    </row>
    <row r="1909" spans="1:2" x14ac:dyDescent="0.35">
      <c r="A1909">
        <v>3.2373906400000001</v>
      </c>
      <c r="B1909">
        <v>-1.4641247230000001</v>
      </c>
    </row>
    <row r="1910" spans="1:2" x14ac:dyDescent="0.35">
      <c r="A1910">
        <v>0.77564125399999995</v>
      </c>
      <c r="B1910">
        <v>-3.6797637220000001</v>
      </c>
    </row>
    <row r="1911" spans="1:2" x14ac:dyDescent="0.35">
      <c r="A1911">
        <v>1.786086654</v>
      </c>
      <c r="B1911">
        <v>-0.82601558600000002</v>
      </c>
    </row>
    <row r="1912" spans="1:2" x14ac:dyDescent="0.35">
      <c r="A1912">
        <f>-1.213495881</f>
        <v>-1.2134958810000001</v>
      </c>
      <c r="B1912">
        <v>-0.586356549</v>
      </c>
    </row>
    <row r="1913" spans="1:2" x14ac:dyDescent="0.35">
      <c r="A1913">
        <f>-1.018910305</f>
        <v>-1.0189103049999999</v>
      </c>
      <c r="B1913">
        <v>-1.1455065440000001</v>
      </c>
    </row>
    <row r="1914" spans="1:2" x14ac:dyDescent="0.35">
      <c r="A1914">
        <f>-2.012366735</f>
        <v>-2.0123667350000001</v>
      </c>
      <c r="B1914">
        <v>-1.1289214320000001</v>
      </c>
    </row>
    <row r="1915" spans="1:2" x14ac:dyDescent="0.35">
      <c r="A1915">
        <f>-0.859746581</f>
        <v>-0.85974658100000001</v>
      </c>
      <c r="B1915">
        <v>-4.4385593840000004</v>
      </c>
    </row>
    <row r="1916" spans="1:2" x14ac:dyDescent="0.35">
      <c r="A1916">
        <v>0.44027998699999998</v>
      </c>
      <c r="B1916">
        <v>0.24186542899999999</v>
      </c>
    </row>
    <row r="1917" spans="1:2" x14ac:dyDescent="0.35">
      <c r="A1917">
        <v>2.5825231479999999</v>
      </c>
      <c r="B1917">
        <v>-0.173248649</v>
      </c>
    </row>
    <row r="1918" spans="1:2" x14ac:dyDescent="0.35">
      <c r="A1918">
        <f>-2.540461659</f>
        <v>-2.540461659</v>
      </c>
      <c r="B1918">
        <v>-0.37602354100000002</v>
      </c>
    </row>
    <row r="1919" spans="1:2" x14ac:dyDescent="0.35">
      <c r="A1919">
        <v>2.120561178</v>
      </c>
      <c r="B1919">
        <v>0.78876187200000003</v>
      </c>
    </row>
    <row r="1920" spans="1:2" x14ac:dyDescent="0.35">
      <c r="A1920">
        <f>-2.302964766</f>
        <v>-2.3029647660000001</v>
      </c>
      <c r="B1920">
        <v>-1.5782561900000001</v>
      </c>
    </row>
    <row r="1921" spans="1:2" x14ac:dyDescent="0.35">
      <c r="A1921">
        <v>1.403565543</v>
      </c>
      <c r="B1921">
        <v>-1.3513080500000001</v>
      </c>
    </row>
    <row r="1922" spans="1:2" x14ac:dyDescent="0.35">
      <c r="A1922">
        <v>0.47130754899999999</v>
      </c>
      <c r="B1922">
        <v>0.291760888</v>
      </c>
    </row>
    <row r="1923" spans="1:2" x14ac:dyDescent="0.35">
      <c r="A1923">
        <v>2.4927995090000001</v>
      </c>
      <c r="B1923">
        <v>-1.392531009</v>
      </c>
    </row>
    <row r="1924" spans="1:2" x14ac:dyDescent="0.35">
      <c r="A1924">
        <v>1.084288981</v>
      </c>
      <c r="B1924">
        <v>1.2624434E-2</v>
      </c>
    </row>
    <row r="1925" spans="1:2" x14ac:dyDescent="0.35">
      <c r="A1925">
        <v>2.4327393960000001</v>
      </c>
      <c r="B1925">
        <v>0.84217122200000005</v>
      </c>
    </row>
    <row r="1926" spans="1:2" x14ac:dyDescent="0.35">
      <c r="A1926">
        <v>1.098538778</v>
      </c>
      <c r="B1926">
        <v>-4.8130128619999999</v>
      </c>
    </row>
    <row r="1927" spans="1:2" x14ac:dyDescent="0.35">
      <c r="A1927">
        <f>-3.235054589</f>
        <v>-3.2350545890000002</v>
      </c>
      <c r="B1927">
        <v>-0.37353422600000002</v>
      </c>
    </row>
    <row r="1928" spans="1:2" x14ac:dyDescent="0.35">
      <c r="A1928">
        <v>-0.37781796299999998</v>
      </c>
      <c r="B1928">
        <v>1.7437103270000001</v>
      </c>
    </row>
    <row r="1929" spans="1:2" x14ac:dyDescent="0.35">
      <c r="A1929">
        <v>-1.7035329930000001</v>
      </c>
      <c r="B1929">
        <v>0.35149829500000002</v>
      </c>
    </row>
    <row r="1930" spans="1:2" x14ac:dyDescent="0.35">
      <c r="A1930">
        <v>2.4087243759999999</v>
      </c>
      <c r="B1930">
        <v>-1.2521038309999999</v>
      </c>
    </row>
    <row r="1931" spans="1:2" x14ac:dyDescent="0.35">
      <c r="A1931">
        <v>0.209085352</v>
      </c>
      <c r="B1931">
        <v>-3.4242658079999999</v>
      </c>
    </row>
    <row r="1932" spans="1:2" x14ac:dyDescent="0.35">
      <c r="A1932">
        <v>2.3897563430000002</v>
      </c>
      <c r="B1932">
        <v>-1.2179925819999999</v>
      </c>
    </row>
    <row r="1933" spans="1:2" x14ac:dyDescent="0.35">
      <c r="A1933">
        <f>-1.370149988</f>
        <v>-1.3701499880000001</v>
      </c>
      <c r="B1933">
        <v>-1.6893363669999999</v>
      </c>
    </row>
    <row r="1934" spans="1:2" x14ac:dyDescent="0.35">
      <c r="A1934">
        <f>-1.995293857</f>
        <v>-1.9952938570000001</v>
      </c>
      <c r="B1934">
        <v>-1.1357344229999999</v>
      </c>
    </row>
    <row r="1935" spans="1:2" x14ac:dyDescent="0.35">
      <c r="A1935">
        <v>1.3918805169999999</v>
      </c>
      <c r="B1935">
        <v>-0.63335487099999999</v>
      </c>
    </row>
    <row r="1936" spans="1:2" x14ac:dyDescent="0.35">
      <c r="A1936">
        <v>0.85280231900000003</v>
      </c>
      <c r="B1936">
        <v>-3.5440360169999998</v>
      </c>
    </row>
    <row r="1937" spans="1:2" x14ac:dyDescent="0.35">
      <c r="A1937">
        <f>-0.446141449</f>
        <v>-0.44614144900000002</v>
      </c>
      <c r="B1937">
        <v>-0.375480861</v>
      </c>
    </row>
    <row r="1938" spans="1:2" x14ac:dyDescent="0.35">
      <c r="A1938">
        <v>2.5977830740000001</v>
      </c>
      <c r="B1938">
        <v>-0.19772863199999999</v>
      </c>
    </row>
    <row r="1939" spans="1:2" x14ac:dyDescent="0.35">
      <c r="A1939">
        <f>-0.552559694</f>
        <v>-0.55255969400000005</v>
      </c>
      <c r="B1939">
        <v>-1.0198791869999999</v>
      </c>
    </row>
    <row r="1940" spans="1:2" x14ac:dyDescent="0.35">
      <c r="A1940">
        <f>-1.78121172</f>
        <v>-1.7812117199999999</v>
      </c>
      <c r="B1940">
        <v>-0.539343503</v>
      </c>
    </row>
    <row r="1941" spans="1:2" x14ac:dyDescent="0.35">
      <c r="A1941">
        <v>3.4808730429999999</v>
      </c>
      <c r="B1941">
        <v>1.8555210999999999E-2</v>
      </c>
    </row>
    <row r="1942" spans="1:2" x14ac:dyDescent="0.35">
      <c r="A1942">
        <f>-1.442423018</f>
        <v>-1.4424230179999999</v>
      </c>
      <c r="B1942">
        <v>-1.5610135409999999</v>
      </c>
    </row>
    <row r="1943" spans="1:2" x14ac:dyDescent="0.35">
      <c r="A1943">
        <v>2.3890565860000001</v>
      </c>
      <c r="B1943">
        <v>0.87474887700000004</v>
      </c>
    </row>
    <row r="1944" spans="1:2" x14ac:dyDescent="0.35">
      <c r="A1944">
        <v>1.433122053</v>
      </c>
      <c r="B1944">
        <v>-2.508546462</v>
      </c>
    </row>
    <row r="1945" spans="1:2" x14ac:dyDescent="0.35">
      <c r="A1945">
        <v>5.9159828450000003</v>
      </c>
      <c r="B1945">
        <v>-1.3258028079999999</v>
      </c>
    </row>
    <row r="1946" spans="1:2" x14ac:dyDescent="0.35">
      <c r="A1946">
        <v>1.557822746</v>
      </c>
      <c r="B1946">
        <v>-3.0973033330000002</v>
      </c>
    </row>
    <row r="1947" spans="1:2" x14ac:dyDescent="0.35">
      <c r="A1947">
        <f>-0.053483563</f>
        <v>-5.3483562999999998E-2</v>
      </c>
      <c r="B1947">
        <v>-4.096147609</v>
      </c>
    </row>
    <row r="1948" spans="1:2" x14ac:dyDescent="0.35">
      <c r="A1948">
        <v>0.61130954599999998</v>
      </c>
      <c r="B1948">
        <v>-1.889658013</v>
      </c>
    </row>
    <row r="1949" spans="1:2" x14ac:dyDescent="0.35">
      <c r="A1949">
        <f>-1.208453763</f>
        <v>-1.2084537630000001</v>
      </c>
      <c r="B1949">
        <v>-0.43984526899999998</v>
      </c>
    </row>
    <row r="1950" spans="1:2" x14ac:dyDescent="0.35">
      <c r="A1950">
        <v>0.41467557999999999</v>
      </c>
      <c r="B1950">
        <v>-3.1895671590000001</v>
      </c>
    </row>
    <row r="1951" spans="1:2" x14ac:dyDescent="0.35">
      <c r="A1951">
        <f>-1.974826413</f>
        <v>-1.9748264129999999</v>
      </c>
      <c r="B1951">
        <v>-1.1573147479999999</v>
      </c>
    </row>
    <row r="1952" spans="1:2" x14ac:dyDescent="0.35">
      <c r="A1952">
        <v>0.387633265</v>
      </c>
      <c r="B1952">
        <v>-3.1289214319999998</v>
      </c>
    </row>
    <row r="1953" spans="1:2" x14ac:dyDescent="0.35">
      <c r="A1953">
        <v>1.011445393</v>
      </c>
      <c r="B1953">
        <v>-4.8143668110000002</v>
      </c>
    </row>
    <row r="1954" spans="1:2" x14ac:dyDescent="0.35">
      <c r="A1954">
        <f>-0.56260936</f>
        <v>-0.56260935999999995</v>
      </c>
      <c r="B1954">
        <v>-1.864124723</v>
      </c>
    </row>
    <row r="1955" spans="1:2" x14ac:dyDescent="0.35">
      <c r="A1955">
        <f>-2.565005129</f>
        <v>-2.5650051290000002</v>
      </c>
      <c r="B1955">
        <v>-0.97206528000000003</v>
      </c>
    </row>
    <row r="1956" spans="1:2" x14ac:dyDescent="0.35">
      <c r="A1956">
        <v>2.4532573160000002</v>
      </c>
      <c r="B1956">
        <v>-1.3291637380000001</v>
      </c>
    </row>
    <row r="1957" spans="1:2" x14ac:dyDescent="0.35">
      <c r="A1957">
        <v>1.7665362440000001</v>
      </c>
      <c r="B1957">
        <v>-3.68838818</v>
      </c>
    </row>
    <row r="1958" spans="1:2" x14ac:dyDescent="0.35">
      <c r="A1958">
        <v>2.6241889139999999</v>
      </c>
      <c r="B1958">
        <v>-0.19844139799999999</v>
      </c>
    </row>
    <row r="1959" spans="1:2" x14ac:dyDescent="0.35">
      <c r="A1959">
        <f>-0.998733869</f>
        <v>-0.99873386900000005</v>
      </c>
      <c r="B1959">
        <v>-1.2111048390000001</v>
      </c>
    </row>
    <row r="1960" spans="1:2" x14ac:dyDescent="0.35">
      <c r="A1960">
        <f>-1.410243657</f>
        <v>-1.4102436570000001</v>
      </c>
      <c r="B1960">
        <v>-1.6179925820000001</v>
      </c>
    </row>
    <row r="1961" spans="1:2" x14ac:dyDescent="0.35">
      <c r="A1961">
        <f>-0.04078905</f>
        <v>-4.078905E-2</v>
      </c>
      <c r="B1961">
        <v>-3.876429146</v>
      </c>
    </row>
    <row r="1962" spans="1:2" x14ac:dyDescent="0.35">
      <c r="A1962">
        <v>2.231180691</v>
      </c>
      <c r="B1962">
        <v>-1.1804732870000001</v>
      </c>
    </row>
    <row r="1963" spans="1:2" x14ac:dyDescent="0.35">
      <c r="A1963">
        <v>0.46284936500000001</v>
      </c>
      <c r="B1963">
        <v>1.0642896909999999</v>
      </c>
    </row>
    <row r="1964" spans="1:2" x14ac:dyDescent="0.35">
      <c r="A1964">
        <v>1.8254846629999999</v>
      </c>
      <c r="B1964">
        <v>-0.76275491299999998</v>
      </c>
    </row>
    <row r="1965" spans="1:2" x14ac:dyDescent="0.35">
      <c r="A1965">
        <v>-2.3735007459999999</v>
      </c>
      <c r="B1965">
        <v>1.217609605</v>
      </c>
    </row>
    <row r="1966" spans="1:2" x14ac:dyDescent="0.35">
      <c r="A1966">
        <v>1.7897527E-2</v>
      </c>
      <c r="B1966">
        <v>-3.0416684470000002</v>
      </c>
    </row>
    <row r="1967" spans="1:2" x14ac:dyDescent="0.35">
      <c r="A1967">
        <v>1.652134164</v>
      </c>
      <c r="B1967">
        <v>-2.4278130930000001</v>
      </c>
    </row>
    <row r="1968" spans="1:2" x14ac:dyDescent="0.35">
      <c r="A1968">
        <f>-0.620963231</f>
        <v>-0.62096323099999995</v>
      </c>
      <c r="B1968">
        <v>-1.7134853940000001</v>
      </c>
    </row>
    <row r="1969" spans="1:2" x14ac:dyDescent="0.35">
      <c r="A1969">
        <v>0.498221099</v>
      </c>
      <c r="B1969">
        <v>0.345458822</v>
      </c>
    </row>
    <row r="1970" spans="1:2" x14ac:dyDescent="0.35">
      <c r="A1970">
        <v>1.182523148</v>
      </c>
      <c r="B1970">
        <v>-2.5732486489999999</v>
      </c>
    </row>
    <row r="1971" spans="1:2" x14ac:dyDescent="0.35">
      <c r="A1971">
        <f>-1.96388575</f>
        <v>-1.96388575</v>
      </c>
      <c r="B1971">
        <v>-0.53974940199999999</v>
      </c>
    </row>
    <row r="1972" spans="1:2" x14ac:dyDescent="0.35">
      <c r="A1972">
        <v>0.774337567</v>
      </c>
      <c r="B1972">
        <v>-1.5515201750000001</v>
      </c>
    </row>
    <row r="1973" spans="1:2" x14ac:dyDescent="0.35">
      <c r="A1973">
        <v>0.62328170699999996</v>
      </c>
      <c r="B1973">
        <v>-1.8359610179999999</v>
      </c>
    </row>
    <row r="1974" spans="1:2" x14ac:dyDescent="0.35">
      <c r="A1974">
        <v>1.137679712</v>
      </c>
      <c r="B1974">
        <v>-3.8584535899999999</v>
      </c>
    </row>
    <row r="1975" spans="1:2" x14ac:dyDescent="0.35">
      <c r="A1975">
        <v>0.33409782199999999</v>
      </c>
      <c r="B1975">
        <v>-2.4945648039999999</v>
      </c>
    </row>
    <row r="1976" spans="1:2" x14ac:dyDescent="0.35">
      <c r="A1976">
        <v>-0.97107592700000001</v>
      </c>
      <c r="B1976">
        <v>1.8182615900000001</v>
      </c>
    </row>
    <row r="1977" spans="1:2" x14ac:dyDescent="0.35">
      <c r="A1977">
        <v>2.5938974190000001</v>
      </c>
      <c r="B1977">
        <v>-2.0566830000000001E-2</v>
      </c>
    </row>
    <row r="1978" spans="1:2" x14ac:dyDescent="0.35">
      <c r="A1978">
        <v>2.6534227709999998</v>
      </c>
      <c r="B1978">
        <v>-0.18936714900000001</v>
      </c>
    </row>
    <row r="1979" spans="1:2" x14ac:dyDescent="0.35">
      <c r="A1979">
        <v>6.1503213810000004</v>
      </c>
      <c r="B1979">
        <v>2.6230482049999999</v>
      </c>
    </row>
    <row r="1980" spans="1:2" x14ac:dyDescent="0.35">
      <c r="A1980">
        <v>0.50910461399999996</v>
      </c>
      <c r="B1980">
        <v>-4.0408258100000003</v>
      </c>
    </row>
    <row r="1981" spans="1:2" x14ac:dyDescent="0.35">
      <c r="A1981">
        <f>-2.798691792</f>
        <v>-2.7986917920000001</v>
      </c>
      <c r="B1981">
        <v>-0.41251083199999999</v>
      </c>
    </row>
    <row r="1982" spans="1:2" x14ac:dyDescent="0.35">
      <c r="A1982">
        <v>1.7950846979999999</v>
      </c>
      <c r="B1982">
        <v>-3.037577867</v>
      </c>
    </row>
    <row r="1983" spans="1:2" x14ac:dyDescent="0.35">
      <c r="A1983">
        <v>1.962243325</v>
      </c>
      <c r="B1983">
        <v>-0.194847148</v>
      </c>
    </row>
    <row r="1984" spans="1:2" x14ac:dyDescent="0.35">
      <c r="A1984">
        <v>0.59027621500000005</v>
      </c>
      <c r="B1984">
        <v>-2.2480812069999998</v>
      </c>
    </row>
    <row r="1985" spans="1:2" x14ac:dyDescent="0.35">
      <c r="A1985">
        <f>-0.337887328</f>
        <v>-0.33788732799999999</v>
      </c>
      <c r="B1985">
        <v>-2.3923974929999998</v>
      </c>
    </row>
    <row r="1986" spans="1:2" x14ac:dyDescent="0.35">
      <c r="A1986">
        <v>2.2372908759999999</v>
      </c>
      <c r="B1986">
        <v>-2.7878344350000002</v>
      </c>
    </row>
    <row r="1987" spans="1:2" x14ac:dyDescent="0.35">
      <c r="A1987">
        <v>1.3008904809999999</v>
      </c>
      <c r="B1987">
        <v>-4.0506642289999997</v>
      </c>
    </row>
    <row r="1988" spans="1:2" x14ac:dyDescent="0.35">
      <c r="A1988">
        <f>-0.433878134</f>
        <v>-0.43387813400000003</v>
      </c>
      <c r="B1988">
        <v>-2.429991319</v>
      </c>
    </row>
    <row r="1989" spans="1:2" x14ac:dyDescent="0.35">
      <c r="A1989">
        <v>2.13335389</v>
      </c>
      <c r="B1989">
        <v>0.80561735499999998</v>
      </c>
    </row>
    <row r="1990" spans="1:2" x14ac:dyDescent="0.35">
      <c r="A1990">
        <v>2.0378400019999998</v>
      </c>
      <c r="B1990">
        <v>0.61558997500000001</v>
      </c>
    </row>
    <row r="1991" spans="1:2" x14ac:dyDescent="0.35">
      <c r="A1991">
        <v>0.51570939299999996</v>
      </c>
      <c r="B1991">
        <v>-2.5764891470000002</v>
      </c>
    </row>
    <row r="1992" spans="1:2" x14ac:dyDescent="0.35">
      <c r="A1992">
        <v>1.7561475200000001</v>
      </c>
      <c r="B1992">
        <v>-0.103905645</v>
      </c>
    </row>
    <row r="1993" spans="1:2" x14ac:dyDescent="0.35">
      <c r="A1993">
        <v>-1.212680808</v>
      </c>
      <c r="B1993">
        <v>1.7938082040000001</v>
      </c>
    </row>
    <row r="1994" spans="1:2" x14ac:dyDescent="0.35">
      <c r="A1994">
        <v>1.824566138</v>
      </c>
      <c r="B1994">
        <v>-0.768664028</v>
      </c>
    </row>
    <row r="1995" spans="1:2" x14ac:dyDescent="0.35">
      <c r="A1995">
        <v>-1.0108484499999999</v>
      </c>
      <c r="B1995">
        <v>1.8163044800000001</v>
      </c>
    </row>
    <row r="1996" spans="1:2" x14ac:dyDescent="0.35">
      <c r="A1996">
        <v>0.25110933400000002</v>
      </c>
      <c r="B1996">
        <v>6.6755045999999998E-2</v>
      </c>
    </row>
    <row r="1997" spans="1:2" x14ac:dyDescent="0.35">
      <c r="A1997">
        <f>-0.67469192</f>
        <v>-0.67469192</v>
      </c>
      <c r="B1997">
        <v>-1.614294525</v>
      </c>
    </row>
    <row r="1998" spans="1:2" x14ac:dyDescent="0.35">
      <c r="A1998">
        <f>-2.409016303</f>
        <v>-2.409016303</v>
      </c>
      <c r="B1998">
        <v>-2.1884128199999999</v>
      </c>
    </row>
    <row r="1999" spans="1:2" x14ac:dyDescent="0.35">
      <c r="A1999">
        <v>2.7858156090000001</v>
      </c>
      <c r="B1999">
        <v>-0.74139118900000001</v>
      </c>
    </row>
    <row r="2000" spans="1:2" x14ac:dyDescent="0.35">
      <c r="A2000">
        <f>-0.889189109</f>
        <v>-0.88918910900000003</v>
      </c>
      <c r="B2000">
        <v>-2.2042436150000002</v>
      </c>
    </row>
    <row r="2001" spans="1:2" x14ac:dyDescent="0.35">
      <c r="A2001">
        <v>1.8207957530000001</v>
      </c>
      <c r="B2001">
        <v>-0.74768387599999997</v>
      </c>
    </row>
    <row r="2002" spans="1:2" x14ac:dyDescent="0.35">
      <c r="A2002">
        <v>1.9</v>
      </c>
      <c r="B2002">
        <v>-3</v>
      </c>
    </row>
    <row r="2003" spans="1:2" x14ac:dyDescent="0.35">
      <c r="A2003">
        <f>-3.152424251</f>
        <v>-3.1524242509999998</v>
      </c>
      <c r="B2003">
        <v>-3.4750996999999999E-2</v>
      </c>
    </row>
    <row r="2004" spans="1:2" x14ac:dyDescent="0.35">
      <c r="A2004">
        <v>0.890530508</v>
      </c>
      <c r="B2004">
        <v>-9.9979238999999998E-2</v>
      </c>
    </row>
    <row r="2005" spans="1:2" x14ac:dyDescent="0.35">
      <c r="A2005">
        <f>-0.025756537</f>
        <v>-2.5756536999999999E-2</v>
      </c>
      <c r="B2005">
        <v>-3.8268389040000002</v>
      </c>
    </row>
    <row r="2006" spans="1:2" x14ac:dyDescent="0.35">
      <c r="A2006">
        <v>7.8187762999999993E-2</v>
      </c>
      <c r="B2006">
        <v>-4.7282772580000003</v>
      </c>
    </row>
    <row r="2007" spans="1:2" x14ac:dyDescent="0.35">
      <c r="A2007">
        <v>-1.4109434139999999</v>
      </c>
      <c r="B2007">
        <v>0.47474887700000001</v>
      </c>
    </row>
    <row r="2008" spans="1:2" x14ac:dyDescent="0.35">
      <c r="A2008">
        <v>3.161387307</v>
      </c>
      <c r="B2008" s="1">
        <v>-2.3971199999999998E-5</v>
      </c>
    </row>
    <row r="2009" spans="1:2" x14ac:dyDescent="0.35">
      <c r="A2009">
        <f>-0.583084059</f>
        <v>-0.58308405900000004</v>
      </c>
      <c r="B2009">
        <v>-0.38950773100000002</v>
      </c>
    </row>
    <row r="2010" spans="1:2" x14ac:dyDescent="0.35">
      <c r="A2010">
        <v>3.093510202</v>
      </c>
      <c r="B2010">
        <v>-0.66674467699999995</v>
      </c>
    </row>
    <row r="2011" spans="1:2" x14ac:dyDescent="0.35">
      <c r="A2011">
        <v>2.5987080649999998</v>
      </c>
      <c r="B2011">
        <v>2.0868574000000001E-2</v>
      </c>
    </row>
    <row r="2012" spans="1:2" x14ac:dyDescent="0.35">
      <c r="A2012">
        <f>-2.389831646</f>
        <v>-2.3898316460000002</v>
      </c>
      <c r="B2012">
        <v>-3.3167014099999998</v>
      </c>
    </row>
    <row r="2013" spans="1:2" x14ac:dyDescent="0.35">
      <c r="A2013">
        <f>-1.603785949</f>
        <v>-1.6037859489999999</v>
      </c>
      <c r="B2013">
        <v>-1.643263742</v>
      </c>
    </row>
    <row r="2014" spans="1:2" x14ac:dyDescent="0.35">
      <c r="A2014">
        <f>-1.672357866</f>
        <v>-1.672357866</v>
      </c>
      <c r="B2014">
        <v>-1.76039971</v>
      </c>
    </row>
    <row r="2015" spans="1:2" x14ac:dyDescent="0.35">
      <c r="A2015">
        <f>-0.055879732</f>
        <v>-5.5879732000000001E-2</v>
      </c>
      <c r="B2015">
        <v>-3.9483891629999999</v>
      </c>
    </row>
    <row r="2016" spans="1:2" x14ac:dyDescent="0.35">
      <c r="A2016">
        <v>1.6516030829999999</v>
      </c>
      <c r="B2016">
        <v>-4.2458563849999997</v>
      </c>
    </row>
    <row r="2017" spans="1:2" x14ac:dyDescent="0.35">
      <c r="A2017">
        <v>0.52882704899999999</v>
      </c>
      <c r="B2017">
        <v>-4.0207145779999998</v>
      </c>
    </row>
    <row r="2018" spans="1:2" x14ac:dyDescent="0.35">
      <c r="A2018">
        <v>0.327239161</v>
      </c>
      <c r="B2018">
        <v>-4.769677401</v>
      </c>
    </row>
    <row r="2019" spans="1:2" x14ac:dyDescent="0.35">
      <c r="A2019">
        <f>-0.016845991</f>
        <v>-1.6845991000000001E-2</v>
      </c>
      <c r="B2019">
        <v>-3.80175128</v>
      </c>
    </row>
    <row r="2020" spans="1:2" x14ac:dyDescent="0.35">
      <c r="A2020">
        <f>-2.435992567</f>
        <v>-2.435992567</v>
      </c>
      <c r="B2020">
        <v>-2.1470123679999999</v>
      </c>
    </row>
    <row r="2021" spans="1:2" x14ac:dyDescent="0.35">
      <c r="A2021">
        <v>1.990276215</v>
      </c>
      <c r="B2021">
        <v>0.151918793</v>
      </c>
    </row>
    <row r="2022" spans="1:2" x14ac:dyDescent="0.35">
      <c r="A2022">
        <v>2.680987988</v>
      </c>
      <c r="B2022">
        <v>-1.630839661</v>
      </c>
    </row>
    <row r="2023" spans="1:2" x14ac:dyDescent="0.35">
      <c r="A2023">
        <v>6.3296908800000002</v>
      </c>
      <c r="B2023">
        <v>0.35921756900000001</v>
      </c>
    </row>
    <row r="2024" spans="1:2" x14ac:dyDescent="0.35">
      <c r="A2024">
        <f>-0.132985962</f>
        <v>-0.13298596200000001</v>
      </c>
      <c r="B2024">
        <v>-0.75361589900000003</v>
      </c>
    </row>
    <row r="2025" spans="1:2" x14ac:dyDescent="0.35">
      <c r="A2025">
        <v>0.16066181900000001</v>
      </c>
      <c r="B2025">
        <v>-4.7435257389999999</v>
      </c>
    </row>
    <row r="2026" spans="1:2" x14ac:dyDescent="0.35">
      <c r="A2026">
        <v>2.5376797120000001</v>
      </c>
      <c r="B2026">
        <v>-1.45845359</v>
      </c>
    </row>
    <row r="2027" spans="1:2" x14ac:dyDescent="0.35">
      <c r="A2027">
        <v>9.6047586000000004E-2</v>
      </c>
      <c r="B2027">
        <v>1.5039557969999999</v>
      </c>
    </row>
    <row r="2028" spans="1:2" x14ac:dyDescent="0.35">
      <c r="A2028">
        <f>-2.084525869</f>
        <v>-2.0845258690000001</v>
      </c>
      <c r="B2028">
        <v>-3.636909417</v>
      </c>
    </row>
    <row r="2029" spans="1:2" x14ac:dyDescent="0.35">
      <c r="A2029">
        <v>5.9767984629999997</v>
      </c>
      <c r="B2029">
        <v>3.1859731029999998</v>
      </c>
    </row>
    <row r="2030" spans="1:2" x14ac:dyDescent="0.35">
      <c r="A2030">
        <v>1.987680297</v>
      </c>
      <c r="B2030">
        <v>0.25886989500000002</v>
      </c>
    </row>
    <row r="2031" spans="1:2" x14ac:dyDescent="0.35">
      <c r="A2031">
        <v>1.2035095950000001</v>
      </c>
      <c r="B2031">
        <v>-1.9869236299999999</v>
      </c>
    </row>
    <row r="2032" spans="1:2" x14ac:dyDescent="0.35">
      <c r="A2032">
        <v>0.423615087</v>
      </c>
      <c r="B2032">
        <v>-3.152304574</v>
      </c>
    </row>
    <row r="2033" spans="1:2" x14ac:dyDescent="0.35">
      <c r="A2033">
        <v>1.9538585509999999</v>
      </c>
      <c r="B2033">
        <v>-2.3754808610000002</v>
      </c>
    </row>
    <row r="2034" spans="1:2" x14ac:dyDescent="0.35">
      <c r="A2034">
        <f>-0.473844832</f>
        <v>-0.47384483199999999</v>
      </c>
      <c r="B2034">
        <v>-0.98923579399999995</v>
      </c>
    </row>
    <row r="2035" spans="1:2" x14ac:dyDescent="0.35">
      <c r="A2035">
        <v>6.0871529259999999</v>
      </c>
      <c r="B2035">
        <v>2.849190712</v>
      </c>
    </row>
    <row r="2036" spans="1:2" x14ac:dyDescent="0.35">
      <c r="A2036">
        <v>1.181518463</v>
      </c>
      <c r="B2036">
        <v>-2.5333553279999999</v>
      </c>
    </row>
    <row r="2037" spans="1:2" x14ac:dyDescent="0.35">
      <c r="A2037">
        <v>0.58079293300000001</v>
      </c>
      <c r="B2037">
        <v>-4.7978304820000002</v>
      </c>
    </row>
    <row r="2038" spans="1:2" x14ac:dyDescent="0.35">
      <c r="A2038">
        <f>-2.482064655</f>
        <v>-2.4820646549999998</v>
      </c>
      <c r="B2038">
        <v>-3.204544882</v>
      </c>
    </row>
    <row r="2039" spans="1:2" x14ac:dyDescent="0.35">
      <c r="A2039">
        <f>-0.085006087</f>
        <v>-8.5006086999999994E-2</v>
      </c>
      <c r="B2039">
        <v>-4.6935098220000002</v>
      </c>
    </row>
    <row r="2040" spans="1:2" x14ac:dyDescent="0.35">
      <c r="A2040">
        <v>0.60728813699999995</v>
      </c>
      <c r="B2040">
        <v>-2.4303300000000001</v>
      </c>
    </row>
    <row r="2041" spans="1:2" x14ac:dyDescent="0.35">
      <c r="A2041">
        <f>-2.396434457</f>
        <v>-2.3964344569999998</v>
      </c>
      <c r="B2041">
        <v>-1.75130805</v>
      </c>
    </row>
    <row r="2042" spans="1:2" x14ac:dyDescent="0.35">
      <c r="A2042">
        <v>1.9855372229999999</v>
      </c>
      <c r="B2042">
        <v>-1.557553438</v>
      </c>
    </row>
    <row r="2043" spans="1:2" x14ac:dyDescent="0.35">
      <c r="A2043">
        <f>-1.624358746</f>
        <v>-1.624358746</v>
      </c>
      <c r="B2043">
        <v>-1.6797637219999999</v>
      </c>
    </row>
    <row r="2044" spans="1:2" x14ac:dyDescent="0.35">
      <c r="A2044">
        <v>2.8186079930000001</v>
      </c>
      <c r="B2044">
        <v>-0.83133384099999996</v>
      </c>
    </row>
    <row r="2045" spans="1:2" x14ac:dyDescent="0.35">
      <c r="A2045">
        <v>0.22525727100000001</v>
      </c>
      <c r="B2045">
        <v>-3.404650738</v>
      </c>
    </row>
    <row r="2046" spans="1:2" x14ac:dyDescent="0.35">
      <c r="A2046">
        <v>2.4600764850000001</v>
      </c>
      <c r="B2046">
        <v>0.81357818900000001</v>
      </c>
    </row>
    <row r="2047" spans="1:2" x14ac:dyDescent="0.35">
      <c r="A2047">
        <v>3.7764847129999999</v>
      </c>
      <c r="B2047">
        <v>-3.9623664879999998</v>
      </c>
    </row>
    <row r="2048" spans="1:2" x14ac:dyDescent="0.35">
      <c r="A2048">
        <f>-0.256494162</f>
        <v>-0.25649416200000003</v>
      </c>
      <c r="B2048">
        <v>-0.86908246899999997</v>
      </c>
    </row>
    <row r="2049" spans="1:2" x14ac:dyDescent="0.35">
      <c r="A2049">
        <v>0</v>
      </c>
      <c r="B2049">
        <v>0</v>
      </c>
    </row>
    <row r="2050" spans="1:2" x14ac:dyDescent="0.35">
      <c r="A2050">
        <v>0.81466739099999996</v>
      </c>
      <c r="B2050">
        <v>-3.6100100899999998</v>
      </c>
    </row>
    <row r="2051" spans="1:2" x14ac:dyDescent="0.35">
      <c r="A2051">
        <v>0.3947637</v>
      </c>
      <c r="B2051">
        <v>-3.2159035889999998</v>
      </c>
    </row>
    <row r="2052" spans="1:2" x14ac:dyDescent="0.35">
      <c r="A2052">
        <f>-1.183717618</f>
        <v>-1.183717618</v>
      </c>
      <c r="B2052">
        <v>-0.59971610799999997</v>
      </c>
    </row>
    <row r="2053" spans="1:2" x14ac:dyDescent="0.35">
      <c r="A2053">
        <v>2.5067974629999998</v>
      </c>
      <c r="B2053">
        <v>-4.5717778119999997</v>
      </c>
    </row>
    <row r="2054" spans="1:2" x14ac:dyDescent="0.35">
      <c r="A2054">
        <f>-0.192086384</f>
        <v>-0.192086384</v>
      </c>
      <c r="B2054">
        <v>-0.416583074</v>
      </c>
    </row>
    <row r="2055" spans="1:2" x14ac:dyDescent="0.35">
      <c r="A2055">
        <f>-1.353023251</f>
        <v>-1.353023251</v>
      </c>
      <c r="B2055">
        <v>-4.1865985319999997</v>
      </c>
    </row>
    <row r="2056" spans="1:2" x14ac:dyDescent="0.35">
      <c r="A2056">
        <v>1.212090084</v>
      </c>
      <c r="B2056">
        <v>-2.1820661669999999</v>
      </c>
    </row>
    <row r="2057" spans="1:2" x14ac:dyDescent="0.35">
      <c r="A2057">
        <f>-0.50667476</f>
        <v>-0.50667476</v>
      </c>
      <c r="B2057">
        <v>-2.692767157</v>
      </c>
    </row>
    <row r="2058" spans="1:2" x14ac:dyDescent="0.35">
      <c r="A2058">
        <v>2.3256709199999999</v>
      </c>
      <c r="B2058">
        <v>-1.114796031</v>
      </c>
    </row>
    <row r="2059" spans="1:2" x14ac:dyDescent="0.35">
      <c r="A2059">
        <v>2.9933880190000002</v>
      </c>
      <c r="B2059">
        <v>-1.8356619709999999</v>
      </c>
    </row>
    <row r="2060" spans="1:2" x14ac:dyDescent="0.35">
      <c r="A2060">
        <v>2.3375658960000001</v>
      </c>
      <c r="B2060">
        <v>-1.129676063</v>
      </c>
    </row>
    <row r="2061" spans="1:2" x14ac:dyDescent="0.35">
      <c r="A2061">
        <f>-1.166996647</f>
        <v>-1.1669966469999999</v>
      </c>
      <c r="B2061">
        <v>-0.59626237900000001</v>
      </c>
    </row>
    <row r="2062" spans="1:2" x14ac:dyDescent="0.35">
      <c r="A2062">
        <v>5.5115302999999997E-2</v>
      </c>
      <c r="B2062">
        <v>-4.2335836870000003</v>
      </c>
    </row>
    <row r="2063" spans="1:2" x14ac:dyDescent="0.35">
      <c r="A2063">
        <v>0.120680235</v>
      </c>
      <c r="B2063">
        <v>1.4848013769999999</v>
      </c>
    </row>
    <row r="2064" spans="1:2" x14ac:dyDescent="0.35">
      <c r="A2064">
        <f>-0.057132622</f>
        <v>-5.7132622000000001E-2</v>
      </c>
      <c r="B2064">
        <v>-4.0773107890000002</v>
      </c>
    </row>
    <row r="2065" spans="1:2" x14ac:dyDescent="0.35">
      <c r="A2065">
        <f>-2.036421683</f>
        <v>-2.0364216829999999</v>
      </c>
      <c r="B2065">
        <v>-2.1613849890000001</v>
      </c>
    </row>
    <row r="2066" spans="1:2" x14ac:dyDescent="0.35">
      <c r="A2066">
        <v>-3.0780953279999999</v>
      </c>
      <c r="B2066">
        <v>0.17954883999999999</v>
      </c>
    </row>
    <row r="2067" spans="1:2" x14ac:dyDescent="0.35">
      <c r="A2067">
        <v>-1.7450469390000001</v>
      </c>
      <c r="B2067">
        <v>0.26439396599999998</v>
      </c>
    </row>
    <row r="2068" spans="1:2" x14ac:dyDescent="0.35">
      <c r="A2068">
        <f>-0.548753299</f>
        <v>-0.54875329900000003</v>
      </c>
      <c r="B2068">
        <v>-2.1052291379999999</v>
      </c>
    </row>
    <row r="2069" spans="1:2" x14ac:dyDescent="0.35">
      <c r="A2069">
        <f>-0.521776923</f>
        <v>-0.521776923</v>
      </c>
      <c r="B2069">
        <v>-2.6580700070000001</v>
      </c>
    </row>
    <row r="2070" spans="1:2" x14ac:dyDescent="0.35">
      <c r="A2070">
        <v>2.0209911489999999</v>
      </c>
      <c r="B2070">
        <v>-1.513834715</v>
      </c>
    </row>
    <row r="2071" spans="1:2" x14ac:dyDescent="0.35">
      <c r="A2071">
        <v>6.2718592129999999</v>
      </c>
      <c r="B2071">
        <v>2.0542419939999998</v>
      </c>
    </row>
    <row r="2072" spans="1:2" x14ac:dyDescent="0.35">
      <c r="A2072">
        <v>1.5012718309999999</v>
      </c>
      <c r="B2072">
        <v>-3.108370372</v>
      </c>
    </row>
    <row r="2073" spans="1:2" x14ac:dyDescent="0.35">
      <c r="A2073">
        <v>0.82315372499999995</v>
      </c>
      <c r="B2073">
        <v>-3.594749647</v>
      </c>
    </row>
    <row r="2074" spans="1:2" x14ac:dyDescent="0.35">
      <c r="A2074">
        <v>3.6206503520000002</v>
      </c>
      <c r="B2074">
        <v>-0.40465302800000003</v>
      </c>
    </row>
    <row r="2075" spans="1:2" x14ac:dyDescent="0.35">
      <c r="A2075">
        <v>3.4280673159999999</v>
      </c>
      <c r="B2075">
        <v>-0.54078161899999999</v>
      </c>
    </row>
    <row r="2076" spans="1:2" x14ac:dyDescent="0.35">
      <c r="A2076">
        <v>2.2714423909999999</v>
      </c>
      <c r="B2076">
        <v>-1.118048189</v>
      </c>
    </row>
    <row r="2077" spans="1:2" x14ac:dyDescent="0.35">
      <c r="A2077">
        <v>2.6911830980000002</v>
      </c>
      <c r="B2077">
        <v>-0.173410593</v>
      </c>
    </row>
    <row r="2078" spans="1:2" x14ac:dyDescent="0.35">
      <c r="A2078">
        <f>-1.334157646</f>
        <v>-1.334157646</v>
      </c>
      <c r="B2078">
        <v>-1.749875815</v>
      </c>
    </row>
    <row r="2079" spans="1:2" x14ac:dyDescent="0.35">
      <c r="A2079">
        <v>2.828446961</v>
      </c>
      <c r="B2079">
        <v>-0.72416056399999995</v>
      </c>
    </row>
    <row r="2080" spans="1:2" x14ac:dyDescent="0.35">
      <c r="A2080">
        <v>1.273463198</v>
      </c>
      <c r="B2080">
        <v>-4.8055627589999999</v>
      </c>
    </row>
    <row r="2081" spans="1:2" x14ac:dyDescent="0.35">
      <c r="A2081">
        <f>-2.934571965</f>
        <v>-2.9345719649999999</v>
      </c>
      <c r="B2081">
        <v>-0.59063278699999999</v>
      </c>
    </row>
    <row r="2082" spans="1:2" x14ac:dyDescent="0.35">
      <c r="A2082">
        <f>-0.359149975</f>
        <v>-0.35914997500000001</v>
      </c>
      <c r="B2082">
        <v>-2.3982674670000002</v>
      </c>
    </row>
    <row r="2083" spans="1:2" x14ac:dyDescent="0.35">
      <c r="A2083">
        <v>0.40910196799999998</v>
      </c>
      <c r="B2083">
        <v>-3.1977037039999998</v>
      </c>
    </row>
    <row r="2084" spans="1:2" x14ac:dyDescent="0.35">
      <c r="A2084">
        <f>-1.784500427</f>
        <v>-1.784500427</v>
      </c>
      <c r="B2084">
        <v>-0.49917508799999999</v>
      </c>
    </row>
    <row r="2085" spans="1:2" x14ac:dyDescent="0.35">
      <c r="A2085">
        <v>1.6715519809999999</v>
      </c>
      <c r="B2085">
        <v>-0.70308718000000003</v>
      </c>
    </row>
    <row r="2086" spans="1:2" x14ac:dyDescent="0.35">
      <c r="A2086">
        <f>-0.251363256</f>
        <v>-0.25136325599999998</v>
      </c>
      <c r="B2086">
        <v>-0.39522697899999998</v>
      </c>
    </row>
    <row r="2087" spans="1:2" x14ac:dyDescent="0.35">
      <c r="A2087">
        <v>-1.50393343</v>
      </c>
      <c r="B2087">
        <v>0.499951863</v>
      </c>
    </row>
    <row r="2088" spans="1:2" x14ac:dyDescent="0.35">
      <c r="A2088">
        <v>1.6134225879999999</v>
      </c>
      <c r="B2088">
        <v>-4.8675512999999997E-2</v>
      </c>
    </row>
    <row r="2089" spans="1:2" x14ac:dyDescent="0.35">
      <c r="A2089">
        <v>3.2605342859999999</v>
      </c>
      <c r="B2089">
        <v>-1.647473046</v>
      </c>
    </row>
    <row r="2090" spans="1:2" x14ac:dyDescent="0.35">
      <c r="A2090">
        <f>-2.455879732</f>
        <v>-2.4558797320000001</v>
      </c>
      <c r="B2090">
        <v>-1.9483891630000001</v>
      </c>
    </row>
    <row r="2091" spans="1:2" x14ac:dyDescent="0.35">
      <c r="A2091">
        <f>-1.062456444</f>
        <v>-1.0624564439999999</v>
      </c>
      <c r="B2091">
        <v>-0.55200604900000005</v>
      </c>
    </row>
    <row r="2092" spans="1:2" x14ac:dyDescent="0.35">
      <c r="A2092">
        <f>-0.578586447</f>
        <v>-0.57858644699999995</v>
      </c>
      <c r="B2092">
        <v>-1.81431282</v>
      </c>
    </row>
    <row r="2093" spans="1:2" x14ac:dyDescent="0.35">
      <c r="A2093">
        <f>-0.215923363</f>
        <v>-0.21592336300000001</v>
      </c>
      <c r="B2093">
        <v>-0.83750970499999999</v>
      </c>
    </row>
    <row r="2094" spans="1:2" x14ac:dyDescent="0.35">
      <c r="A2094">
        <f>-1.29282823</f>
        <v>-1.29282823</v>
      </c>
      <c r="B2094">
        <v>-1.8143234509999999</v>
      </c>
    </row>
    <row r="2095" spans="1:2" x14ac:dyDescent="0.35">
      <c r="A2095">
        <f>-1.020932479</f>
        <v>-1.0209324790000001</v>
      </c>
      <c r="B2095">
        <v>-1.178487829</v>
      </c>
    </row>
    <row r="2096" spans="1:2" x14ac:dyDescent="0.35">
      <c r="A2096">
        <v>1.542719741</v>
      </c>
      <c r="B2096">
        <v>-0.67571364499999997</v>
      </c>
    </row>
    <row r="2097" spans="1:2" x14ac:dyDescent="0.35">
      <c r="A2097">
        <f>-2.05749817</f>
        <v>-2.0574981700000001</v>
      </c>
      <c r="B2097">
        <v>-1.2736414519999999</v>
      </c>
    </row>
    <row r="2098" spans="1:2" x14ac:dyDescent="0.35">
      <c r="A2098">
        <v>5.0839140900000004</v>
      </c>
      <c r="B2098">
        <v>-2.7616360109999998</v>
      </c>
    </row>
    <row r="2099" spans="1:2" x14ac:dyDescent="0.35">
      <c r="A2099">
        <f>-0.113405835</f>
        <v>-0.113405835</v>
      </c>
      <c r="B2099">
        <v>-2.3777039659999999</v>
      </c>
    </row>
    <row r="2100" spans="1:2" x14ac:dyDescent="0.35">
      <c r="A2100">
        <v>0.52877476999999995</v>
      </c>
      <c r="B2100">
        <v>-2.5821635000000001</v>
      </c>
    </row>
    <row r="2101" spans="1:2" x14ac:dyDescent="0.35">
      <c r="A2101">
        <v>1.365692769</v>
      </c>
      <c r="B2101">
        <v>-0.62450655899999996</v>
      </c>
    </row>
    <row r="2102" spans="1:2" x14ac:dyDescent="0.35">
      <c r="A2102">
        <v>-1.196490405</v>
      </c>
      <c r="B2102">
        <v>1.307637E-2</v>
      </c>
    </row>
    <row r="2103" spans="1:2" x14ac:dyDescent="0.35">
      <c r="A2103">
        <v>1.7921669680000001</v>
      </c>
      <c r="B2103">
        <v>-4.2052170130000004</v>
      </c>
    </row>
    <row r="2104" spans="1:2" x14ac:dyDescent="0.35">
      <c r="A2104">
        <v>3.1950846980000001</v>
      </c>
      <c r="B2104">
        <v>-0.63757786699999996</v>
      </c>
    </row>
    <row r="2105" spans="1:2" x14ac:dyDescent="0.35">
      <c r="A2105">
        <v>2.0045745180000001</v>
      </c>
      <c r="B2105">
        <v>-0.196505229</v>
      </c>
    </row>
    <row r="2106" spans="1:2" x14ac:dyDescent="0.35">
      <c r="A2106">
        <f>-0.398691792</f>
        <v>-0.39869179199999999</v>
      </c>
      <c r="B2106">
        <v>-2.4125108320000002</v>
      </c>
    </row>
    <row r="2107" spans="1:2" x14ac:dyDescent="0.35">
      <c r="A2107">
        <v>0.41134339399999997</v>
      </c>
      <c r="B2107">
        <v>-3.1394422849999999</v>
      </c>
    </row>
    <row r="2108" spans="1:2" x14ac:dyDescent="0.35">
      <c r="A2108">
        <f>-0.075341646</f>
        <v>-7.5341645999999998E-2</v>
      </c>
      <c r="B2108">
        <v>-0.64946287599999997</v>
      </c>
    </row>
    <row r="2109" spans="1:2" x14ac:dyDescent="0.35">
      <c r="A2109">
        <v>1.92877477</v>
      </c>
      <c r="B2109">
        <v>-0.18216350000000001</v>
      </c>
    </row>
    <row r="2110" spans="1:2" x14ac:dyDescent="0.35">
      <c r="A2110">
        <v>2.9731653429999998</v>
      </c>
      <c r="B2110">
        <v>-1.8296722299999999</v>
      </c>
    </row>
    <row r="2111" spans="1:2" x14ac:dyDescent="0.35">
      <c r="A2111">
        <v>2.2960665699999998</v>
      </c>
      <c r="B2111">
        <v>0.89995186299999996</v>
      </c>
    </row>
    <row r="2112" spans="1:2" x14ac:dyDescent="0.35">
      <c r="A2112">
        <v>1.797839789</v>
      </c>
      <c r="B2112">
        <v>-0.12225665199999999</v>
      </c>
    </row>
    <row r="2113" spans="1:2" x14ac:dyDescent="0.35">
      <c r="A2113">
        <f>-2.142252733</f>
        <v>-2.1422527329999999</v>
      </c>
      <c r="B2113">
        <v>-2.218329996</v>
      </c>
    </row>
    <row r="2114" spans="1:2" x14ac:dyDescent="0.35">
      <c r="A2114">
        <f>-1.847964858</f>
        <v>-1.8479648580000001</v>
      </c>
      <c r="B2114">
        <v>-0.59139360600000002</v>
      </c>
    </row>
    <row r="2115" spans="1:2" x14ac:dyDescent="0.35">
      <c r="A2115">
        <v>1.390983697</v>
      </c>
      <c r="B2115">
        <v>-1.78841282</v>
      </c>
    </row>
    <row r="2116" spans="1:2" x14ac:dyDescent="0.35">
      <c r="A2116">
        <f>-0.368165594</f>
        <v>-0.36816559399999998</v>
      </c>
      <c r="B2116">
        <v>-0.37653135799999998</v>
      </c>
    </row>
    <row r="2117" spans="1:2" x14ac:dyDescent="0.35">
      <c r="A2117">
        <v>2.8844548620000001</v>
      </c>
      <c r="B2117">
        <v>-0.71168134999999999</v>
      </c>
    </row>
    <row r="2118" spans="1:2" x14ac:dyDescent="0.35">
      <c r="A2118">
        <v>0.618840261</v>
      </c>
      <c r="B2118">
        <v>-2.5604361390000001</v>
      </c>
    </row>
    <row r="2119" spans="1:2" x14ac:dyDescent="0.35">
      <c r="A2119">
        <f>-1.812319703</f>
        <v>-1.812319703</v>
      </c>
      <c r="B2119">
        <v>-0.14113010500000001</v>
      </c>
    </row>
    <row r="2120" spans="1:2" x14ac:dyDescent="0.35">
      <c r="A2120">
        <v>-0.41192525400000002</v>
      </c>
      <c r="B2120">
        <v>1.7537676200000001</v>
      </c>
    </row>
    <row r="2121" spans="1:2" x14ac:dyDescent="0.35">
      <c r="A2121">
        <f>-0.92300184</f>
        <v>-0.92300183999999996</v>
      </c>
      <c r="B2121">
        <v>-1.2945672530000001</v>
      </c>
    </row>
    <row r="2122" spans="1:2" x14ac:dyDescent="0.35">
      <c r="A2122">
        <v>1.8737348039999999</v>
      </c>
      <c r="B2122">
        <v>-3.0102143250000002</v>
      </c>
    </row>
    <row r="2123" spans="1:2" x14ac:dyDescent="0.35">
      <c r="A2123">
        <f>-2.047263567</f>
        <v>-2.0472635669999999</v>
      </c>
      <c r="B2123">
        <v>-1.1195282280000001</v>
      </c>
    </row>
    <row r="2124" spans="1:2" x14ac:dyDescent="0.35">
      <c r="A2124">
        <v>-1.762159998</v>
      </c>
      <c r="B2124">
        <v>0.21558997499999999</v>
      </c>
    </row>
    <row r="2125" spans="1:2" x14ac:dyDescent="0.35">
      <c r="A2125">
        <v>1.3719725730000001</v>
      </c>
      <c r="B2125">
        <v>-1.761922607</v>
      </c>
    </row>
    <row r="2126" spans="1:2" x14ac:dyDescent="0.35">
      <c r="A2126">
        <v>1.184186457</v>
      </c>
      <c r="B2126">
        <v>-2.5803663490000002</v>
      </c>
    </row>
    <row r="2127" spans="1:2" x14ac:dyDescent="0.35">
      <c r="A2127">
        <v>0.585537223</v>
      </c>
      <c r="B2127">
        <v>-3.9575534380000001</v>
      </c>
    </row>
    <row r="2128" spans="1:2" x14ac:dyDescent="0.35">
      <c r="A2128">
        <v>2.0169563510000001</v>
      </c>
      <c r="B2128">
        <v>-0.113688839</v>
      </c>
    </row>
    <row r="2129" spans="1:2" x14ac:dyDescent="0.35">
      <c r="A2129">
        <v>1.9956059719999999</v>
      </c>
      <c r="B2129">
        <v>7.7613678000000005E-2</v>
      </c>
    </row>
    <row r="2130" spans="1:2" x14ac:dyDescent="0.35">
      <c r="A2130">
        <v>1.6935102019999999</v>
      </c>
      <c r="B2130">
        <v>-3.066744677</v>
      </c>
    </row>
    <row r="2131" spans="1:2" x14ac:dyDescent="0.35">
      <c r="A2131">
        <v>2.2527619169999999</v>
      </c>
      <c r="B2131">
        <v>-2.7708082119999999</v>
      </c>
    </row>
    <row r="2132" spans="1:2" x14ac:dyDescent="0.35">
      <c r="A2132">
        <v>1.7105199040000001</v>
      </c>
      <c r="B2132">
        <v>-3.590177148</v>
      </c>
    </row>
    <row r="2133" spans="1:2" x14ac:dyDescent="0.35">
      <c r="A2133">
        <v>2.4184975870000001</v>
      </c>
      <c r="B2133">
        <v>0.85444260699999997</v>
      </c>
    </row>
    <row r="2134" spans="1:2" x14ac:dyDescent="0.35">
      <c r="A2134">
        <v>2.3200417330000001</v>
      </c>
      <c r="B2134">
        <v>-1.1092451350000001</v>
      </c>
    </row>
    <row r="2135" spans="1:2" x14ac:dyDescent="0.35">
      <c r="A2135">
        <f>-3.284007451</f>
        <v>-3.2840074509999999</v>
      </c>
      <c r="B2135">
        <v>-0.79047178900000004</v>
      </c>
    </row>
    <row r="2136" spans="1:2" x14ac:dyDescent="0.35">
      <c r="A2136">
        <v>1.20331944</v>
      </c>
      <c r="B2136">
        <v>-2.3341434790000002</v>
      </c>
    </row>
    <row r="2137" spans="1:2" x14ac:dyDescent="0.35">
      <c r="A2137">
        <v>-0.55283034799999997</v>
      </c>
      <c r="B2137">
        <v>1.787234628</v>
      </c>
    </row>
    <row r="2138" spans="1:2" x14ac:dyDescent="0.35">
      <c r="A2138">
        <f>-2.801748469</f>
        <v>-2.8017484690000001</v>
      </c>
      <c r="B2138">
        <v>-2.7341835919999999</v>
      </c>
    </row>
    <row r="2139" spans="1:2" x14ac:dyDescent="0.35">
      <c r="A2139">
        <v>2.9738238840000002</v>
      </c>
      <c r="B2139">
        <v>-5.3079191999999997E-2</v>
      </c>
    </row>
    <row r="2140" spans="1:2" x14ac:dyDescent="0.35">
      <c r="A2140">
        <v>1.373122129</v>
      </c>
      <c r="B2140">
        <v>-2.5354840140000001</v>
      </c>
    </row>
    <row r="2141" spans="1:2" x14ac:dyDescent="0.35">
      <c r="A2141">
        <f>-1.212784799</f>
        <v>-1.212784799</v>
      </c>
      <c r="B2141">
        <v>-0.47534352299999999</v>
      </c>
    </row>
    <row r="2142" spans="1:2" x14ac:dyDescent="0.35">
      <c r="A2142">
        <v>0.14271974100000001</v>
      </c>
      <c r="B2142">
        <v>-3.075713645</v>
      </c>
    </row>
    <row r="2143" spans="1:2" x14ac:dyDescent="0.35">
      <c r="A2143">
        <f>-2.317970343</f>
        <v>-2.3179703429999998</v>
      </c>
      <c r="B2143">
        <v>-1.602191981</v>
      </c>
    </row>
    <row r="2144" spans="1:2" x14ac:dyDescent="0.35">
      <c r="A2144">
        <v>0.53310936499999995</v>
      </c>
      <c r="B2144">
        <v>0.44258410399999998</v>
      </c>
    </row>
    <row r="2145" spans="1:2" x14ac:dyDescent="0.35">
      <c r="A2145">
        <f>-1.809553783</f>
        <v>-1.8095537829999999</v>
      </c>
      <c r="B2145">
        <v>-5.7394672000000001E-2</v>
      </c>
    </row>
    <row r="2146" spans="1:2" x14ac:dyDescent="0.35">
      <c r="A2146">
        <f>-1.108816902</f>
        <v>-1.108816902</v>
      </c>
      <c r="B2146">
        <v>-0.57341059299999997</v>
      </c>
    </row>
    <row r="2147" spans="1:2" x14ac:dyDescent="0.35">
      <c r="A2147">
        <v>0.88270166699999997</v>
      </c>
      <c r="B2147">
        <v>-0.113878163</v>
      </c>
    </row>
    <row r="2148" spans="1:2" x14ac:dyDescent="0.35">
      <c r="A2148">
        <f>-1.810938985</f>
        <v>-1.8109389849999999</v>
      </c>
      <c r="B2148">
        <v>-0.22205807599999999</v>
      </c>
    </row>
    <row r="2149" spans="1:2" x14ac:dyDescent="0.35">
      <c r="A2149">
        <v>0.42907908099999997</v>
      </c>
      <c r="B2149">
        <v>0.22612700199999999</v>
      </c>
    </row>
    <row r="2150" spans="1:2" x14ac:dyDescent="0.35">
      <c r="A2150">
        <v>0.257747267</v>
      </c>
      <c r="B2150">
        <v>-4.2183299959999996</v>
      </c>
    </row>
    <row r="2151" spans="1:2" x14ac:dyDescent="0.35">
      <c r="A2151">
        <v>0.90297810599999995</v>
      </c>
      <c r="B2151">
        <v>-0.31019395900000002</v>
      </c>
    </row>
    <row r="2152" spans="1:2" x14ac:dyDescent="0.35">
      <c r="A2152">
        <v>3.5642598109999999</v>
      </c>
      <c r="B2152">
        <v>-0.45347376299999997</v>
      </c>
    </row>
    <row r="2153" spans="1:2" x14ac:dyDescent="0.35">
      <c r="A2153">
        <f>-1.119012012</f>
        <v>-1.119012012</v>
      </c>
      <c r="B2153">
        <v>-2.0308396609999999</v>
      </c>
    </row>
    <row r="2154" spans="1:2" x14ac:dyDescent="0.35">
      <c r="A2154">
        <v>1.5990429900000001</v>
      </c>
      <c r="B2154">
        <v>-3.4343222450000002</v>
      </c>
    </row>
    <row r="2155" spans="1:2" x14ac:dyDescent="0.35">
      <c r="A2155">
        <f>-0.174486781</f>
        <v>-0.17448678100000001</v>
      </c>
      <c r="B2155">
        <v>-0.42532589799999998</v>
      </c>
    </row>
    <row r="2156" spans="1:2" x14ac:dyDescent="0.35">
      <c r="A2156">
        <v>1.2162823819999999</v>
      </c>
      <c r="B2156">
        <v>-2.599716108</v>
      </c>
    </row>
    <row r="2157" spans="1:2" x14ac:dyDescent="0.35">
      <c r="A2157">
        <v>2.677637979</v>
      </c>
      <c r="B2157">
        <v>-0.179409069</v>
      </c>
    </row>
    <row r="2158" spans="1:2" x14ac:dyDescent="0.35">
      <c r="A2158">
        <f>-0.419655196</f>
        <v>-0.41965519600000001</v>
      </c>
      <c r="B2158">
        <v>-0.37500286399999999</v>
      </c>
    </row>
    <row r="2159" spans="1:2" x14ac:dyDescent="0.35">
      <c r="A2159">
        <v>3.1396140739999998</v>
      </c>
      <c r="B2159">
        <v>-1.238737346</v>
      </c>
    </row>
    <row r="2160" spans="1:2" x14ac:dyDescent="0.35">
      <c r="A2160">
        <v>0.786202128</v>
      </c>
      <c r="B2160">
        <v>-3.6611392149999999</v>
      </c>
    </row>
    <row r="2161" spans="1:2" x14ac:dyDescent="0.35">
      <c r="A2161">
        <v>0.41670665400000001</v>
      </c>
      <c r="B2161">
        <v>-3.143410786</v>
      </c>
    </row>
    <row r="2162" spans="1:2" x14ac:dyDescent="0.35">
      <c r="A2162">
        <f>-2.223006318</f>
        <v>-2.2230063179999999</v>
      </c>
      <c r="B2162">
        <v>-2.24223258</v>
      </c>
    </row>
    <row r="2163" spans="1:2" x14ac:dyDescent="0.35">
      <c r="A2163">
        <v>5.2075159549999999</v>
      </c>
      <c r="B2163">
        <v>-2.5993587219999998</v>
      </c>
    </row>
    <row r="2164" spans="1:2" x14ac:dyDescent="0.35">
      <c r="A2164">
        <v>1.3411823359999999</v>
      </c>
      <c r="B2164">
        <v>-1.571472658</v>
      </c>
    </row>
    <row r="2165" spans="1:2" x14ac:dyDescent="0.35">
      <c r="A2165">
        <f>-2.16120596</f>
        <v>-2.1612059600000002</v>
      </c>
      <c r="B2165">
        <v>-0.45754362599999998</v>
      </c>
    </row>
    <row r="2166" spans="1:2" x14ac:dyDescent="0.35">
      <c r="A2166">
        <v>0.60628892599999995</v>
      </c>
      <c r="B2166">
        <v>-1.9171182440000001</v>
      </c>
    </row>
    <row r="2167" spans="1:2" x14ac:dyDescent="0.35">
      <c r="A2167">
        <v>1.6899239049999999</v>
      </c>
      <c r="B2167">
        <v>-0.70665667600000004</v>
      </c>
    </row>
    <row r="2168" spans="1:2" x14ac:dyDescent="0.35">
      <c r="A2168">
        <f>-3.183936979</f>
        <v>-3.1839369789999998</v>
      </c>
      <c r="B2168">
        <v>-0.14550284599999999</v>
      </c>
    </row>
    <row r="2169" spans="1:2" x14ac:dyDescent="0.35">
      <c r="A2169">
        <v>1.6570111890000001</v>
      </c>
      <c r="B2169">
        <v>-0.96749216800000004</v>
      </c>
    </row>
    <row r="2170" spans="1:2" x14ac:dyDescent="0.35">
      <c r="A2170">
        <v>0.51189580700000004</v>
      </c>
      <c r="B2170">
        <v>0.94412392199999995</v>
      </c>
    </row>
    <row r="2171" spans="1:2" x14ac:dyDescent="0.35">
      <c r="A2171">
        <f>-0.29569998</f>
        <v>-0.29569997999999997</v>
      </c>
      <c r="B2171">
        <v>-0.38518460900000001</v>
      </c>
    </row>
    <row r="2172" spans="1:2" x14ac:dyDescent="0.35">
      <c r="A2172">
        <f>-0.767338969</f>
        <v>-0.76733896899999998</v>
      </c>
      <c r="B2172">
        <v>-2.2437701759999999</v>
      </c>
    </row>
    <row r="2173" spans="1:2" x14ac:dyDescent="0.35">
      <c r="A2173">
        <v>-2.0691754360000001</v>
      </c>
      <c r="B2173">
        <v>1.4541191600000001</v>
      </c>
    </row>
    <row r="2174" spans="1:2" x14ac:dyDescent="0.35">
      <c r="A2174">
        <v>1.181016318</v>
      </c>
      <c r="B2174">
        <v>-2.5450462140000001</v>
      </c>
    </row>
    <row r="2175" spans="1:2" x14ac:dyDescent="0.35">
      <c r="A2175">
        <v>3.3269743809999999</v>
      </c>
      <c r="B2175">
        <v>2.3234530999999999E-2</v>
      </c>
    </row>
    <row r="2176" spans="1:2" x14ac:dyDescent="0.35">
      <c r="A2176">
        <v>0.40470614300000002</v>
      </c>
      <c r="B2176">
        <v>-3.1357344230000002</v>
      </c>
    </row>
    <row r="2177" spans="1:2" x14ac:dyDescent="0.35">
      <c r="A2177">
        <v>1.622441477</v>
      </c>
      <c r="B2177">
        <v>-3.0837301240000001</v>
      </c>
    </row>
    <row r="2178" spans="1:2" x14ac:dyDescent="0.35">
      <c r="A2178">
        <v>0.41741798899999999</v>
      </c>
      <c r="B2178">
        <v>-2.531141571</v>
      </c>
    </row>
    <row r="2179" spans="1:2" x14ac:dyDescent="0.35">
      <c r="A2179">
        <v>1.1987080649999999</v>
      </c>
      <c r="B2179">
        <v>-2.3791314259999998</v>
      </c>
    </row>
    <row r="2180" spans="1:2" x14ac:dyDescent="0.35">
      <c r="A2180">
        <v>0.377220887</v>
      </c>
      <c r="B2180">
        <v>-3.1257256710000001</v>
      </c>
    </row>
    <row r="2181" spans="1:2" x14ac:dyDescent="0.35">
      <c r="A2181">
        <v>0.86549980199999998</v>
      </c>
      <c r="B2181">
        <v>-3.5254915050000002</v>
      </c>
    </row>
    <row r="2182" spans="1:2" x14ac:dyDescent="0.35">
      <c r="A2182">
        <v>1.8997651449999999</v>
      </c>
      <c r="B2182">
        <v>-2.3788361390000001</v>
      </c>
    </row>
    <row r="2183" spans="1:2" x14ac:dyDescent="0.35">
      <c r="A2183">
        <v>1.588823031</v>
      </c>
      <c r="B2183">
        <v>-0.68620694800000004</v>
      </c>
    </row>
    <row r="2184" spans="1:2" x14ac:dyDescent="0.35">
      <c r="A2184">
        <v>1.519136783</v>
      </c>
      <c r="B2184">
        <v>-3.1048972949999998</v>
      </c>
    </row>
    <row r="2185" spans="1:2" x14ac:dyDescent="0.35">
      <c r="A2185">
        <v>0.54833217700000003</v>
      </c>
      <c r="B2185">
        <v>0.80018806499999995</v>
      </c>
    </row>
    <row r="2186" spans="1:2" x14ac:dyDescent="0.35">
      <c r="A2186">
        <v>0.51372535399999997</v>
      </c>
      <c r="B2186">
        <v>0.38322328700000002</v>
      </c>
    </row>
    <row r="2187" spans="1:2" x14ac:dyDescent="0.35">
      <c r="A2187">
        <v>1.8236150870000001</v>
      </c>
      <c r="B2187">
        <v>-0.75230457399999995</v>
      </c>
    </row>
    <row r="2188" spans="1:2" x14ac:dyDescent="0.35">
      <c r="A2188">
        <v>0.474032391</v>
      </c>
      <c r="B2188">
        <v>1.0403500370000001</v>
      </c>
    </row>
    <row r="2189" spans="1:2" x14ac:dyDescent="0.35">
      <c r="A2189">
        <f>-1.517289043</f>
        <v>-1.5172890429999999</v>
      </c>
      <c r="B2189">
        <v>-1.5069513189999999</v>
      </c>
    </row>
    <row r="2190" spans="1:2" x14ac:dyDescent="0.35">
      <c r="A2190">
        <f>-1.449431502</f>
        <v>-1.4494315019999999</v>
      </c>
      <c r="B2190">
        <v>-1.549410615</v>
      </c>
    </row>
    <row r="2191" spans="1:2" x14ac:dyDescent="0.35">
      <c r="A2191">
        <v>5.5979363620000004</v>
      </c>
      <c r="B2191">
        <v>-1.9910180799999999</v>
      </c>
    </row>
    <row r="2192" spans="1:2" x14ac:dyDescent="0.35">
      <c r="A2192">
        <v>1.362422384</v>
      </c>
      <c r="B2192">
        <v>-4.1061170919999999</v>
      </c>
    </row>
    <row r="2193" spans="1:2" x14ac:dyDescent="0.35">
      <c r="A2193">
        <f>-2.083819631</f>
        <v>-2.0838196309999999</v>
      </c>
      <c r="B2193">
        <v>-1.3019201380000001</v>
      </c>
    </row>
    <row r="2194" spans="1:2" x14ac:dyDescent="0.35">
      <c r="A2194">
        <v>2.1276421339999998</v>
      </c>
      <c r="B2194">
        <v>-1.36039971</v>
      </c>
    </row>
    <row r="2195" spans="1:2" x14ac:dyDescent="0.35">
      <c r="A2195">
        <v>-1.7886904539999999</v>
      </c>
      <c r="B2195">
        <v>0.110341987</v>
      </c>
    </row>
    <row r="2196" spans="1:2" x14ac:dyDescent="0.35">
      <c r="A2196">
        <f>-2.569421573</f>
        <v>-2.5694215730000001</v>
      </c>
      <c r="B2196">
        <v>-3.090012196</v>
      </c>
    </row>
    <row r="2197" spans="1:2" x14ac:dyDescent="0.35">
      <c r="A2197">
        <f>-2.385022877</f>
        <v>-2.3850228769999999</v>
      </c>
      <c r="B2197">
        <v>-1.7260767880000001</v>
      </c>
    </row>
    <row r="2198" spans="1:2" x14ac:dyDescent="0.35">
      <c r="A2198">
        <v>-1.4568867219999999</v>
      </c>
      <c r="B2198">
        <v>0.49418656599999999</v>
      </c>
    </row>
    <row r="2199" spans="1:2" x14ac:dyDescent="0.35">
      <c r="A2199">
        <f>-2.015143737</f>
        <v>-2.0151437369999998</v>
      </c>
      <c r="B2199">
        <v>-2.1467650800000002</v>
      </c>
    </row>
    <row r="2200" spans="1:2" x14ac:dyDescent="0.35">
      <c r="A2200">
        <v>-1.4882025240000001</v>
      </c>
      <c r="B2200">
        <v>0.49956682400000002</v>
      </c>
    </row>
    <row r="2201" spans="1:2" x14ac:dyDescent="0.35">
      <c r="A2201">
        <v>2.6033194399999999</v>
      </c>
      <c r="B2201">
        <v>6.5856521000000001E-2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Дарья Сергеева</cp:lastModifiedBy>
  <dcterms:created xsi:type="dcterms:W3CDTF">2025-01-24T20:18:04Z</dcterms:created>
  <dcterms:modified xsi:type="dcterms:W3CDTF">2025-01-24T20:53:24Z</dcterms:modified>
</cp:coreProperties>
</file>